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4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'Sheet1'!$B$1:$M$143</definedName>
  </definedNames>
  <calcPr fullCalcOnLoad="1"/>
</workbook>
</file>

<file path=xl/sharedStrings.xml><?xml version="1.0" encoding="utf-8"?>
<sst xmlns="http://schemas.openxmlformats.org/spreadsheetml/2006/main" count="242" uniqueCount="131">
  <si>
    <t>TEAM</t>
  </si>
  <si>
    <t>P</t>
  </si>
  <si>
    <t>W</t>
  </si>
  <si>
    <t>D</t>
  </si>
  <si>
    <t>F</t>
  </si>
  <si>
    <t>A</t>
  </si>
  <si>
    <t>Pts</t>
  </si>
  <si>
    <t>g/diff</t>
  </si>
  <si>
    <t>DIVISION 1</t>
  </si>
  <si>
    <t>DIVISION 2</t>
  </si>
  <si>
    <t>DIVISION 3</t>
  </si>
  <si>
    <t>DIVISION 4</t>
  </si>
  <si>
    <t xml:space="preserve">                           </t>
  </si>
  <si>
    <t>L(-5)</t>
  </si>
  <si>
    <t>L(50%)</t>
  </si>
  <si>
    <t>L</t>
  </si>
  <si>
    <t>CVL</t>
  </si>
  <si>
    <t>O C Chargers</t>
  </si>
  <si>
    <t>T B Racers</t>
  </si>
  <si>
    <t>T B Mustangs</t>
  </si>
  <si>
    <t>N U Blue</t>
  </si>
  <si>
    <t>N U White</t>
  </si>
  <si>
    <t>N U Royal</t>
  </si>
  <si>
    <t>Belton</t>
  </si>
  <si>
    <t>Blades</t>
  </si>
  <si>
    <t>Red Knights</t>
  </si>
  <si>
    <t>Black Knights</t>
  </si>
  <si>
    <t>Jets</t>
  </si>
  <si>
    <t>Hornets</t>
  </si>
  <si>
    <t>Oracle Pink</t>
  </si>
  <si>
    <t>Phoenix</t>
  </si>
  <si>
    <t>Premier</t>
  </si>
  <si>
    <t>N U Yellow</t>
  </si>
  <si>
    <t>Hotshots</t>
  </si>
  <si>
    <t>Tigers</t>
  </si>
  <si>
    <t>H'sett Tornadoes</t>
  </si>
  <si>
    <t>T B Colts</t>
  </si>
  <si>
    <t>Wrens</t>
  </si>
  <si>
    <t>N U Amber</t>
  </si>
  <si>
    <t>N U Ruby</t>
  </si>
  <si>
    <t>T B Shetlands</t>
  </si>
  <si>
    <t>H'sett Hurricanes</t>
  </si>
  <si>
    <t>White Knights</t>
  </si>
  <si>
    <t>Hellesdon Hawks</t>
  </si>
  <si>
    <t>T B Ponies</t>
  </si>
  <si>
    <t>No show umpire/No available umpire</t>
  </si>
  <si>
    <t>Venus</t>
  </si>
  <si>
    <t xml:space="preserve">Icenians </t>
  </si>
  <si>
    <t>McCarthy Dragons</t>
  </si>
  <si>
    <t>Conceded/Void Matches</t>
  </si>
  <si>
    <t>Cromer Cobras</t>
  </si>
  <si>
    <t>Sonics</t>
  </si>
  <si>
    <t>N U Red</t>
  </si>
  <si>
    <t>L &amp; B Vixens</t>
  </si>
  <si>
    <t>Watton Wolves</t>
  </si>
  <si>
    <t>Panthers</t>
  </si>
  <si>
    <t>Deducted</t>
  </si>
  <si>
    <t>Trowse Jaguars</t>
  </si>
  <si>
    <t>Cliff Park</t>
  </si>
  <si>
    <t>Cromer Vipers</t>
  </si>
  <si>
    <t>Wymondham Wildkats</t>
  </si>
  <si>
    <t>Red Hot Chillies</t>
  </si>
  <si>
    <t>UEA Blue</t>
  </si>
  <si>
    <t>Norwich Medics</t>
  </si>
  <si>
    <t>Thoroughbreds</t>
  </si>
  <si>
    <t xml:space="preserve">Firebirds </t>
  </si>
  <si>
    <t>Purple Fresians/Pink Panthers</t>
  </si>
  <si>
    <t>UEA Gold</t>
  </si>
  <si>
    <t>Trailblazers A</t>
  </si>
  <si>
    <t>Trailblazers B</t>
  </si>
  <si>
    <t>Stars</t>
  </si>
  <si>
    <t>NCF Emerald</t>
  </si>
  <si>
    <t>DIVISION 5/6</t>
  </si>
  <si>
    <t>Sirens</t>
  </si>
  <si>
    <t>NCF Onyx</t>
  </si>
  <si>
    <t>TB Fillies</t>
  </si>
  <si>
    <t>First Home Improvements</t>
  </si>
  <si>
    <t>McCarthy Dragons v OC Chargers</t>
  </si>
  <si>
    <r>
      <t xml:space="preserve">NCF Onyx v </t>
    </r>
    <r>
      <rPr>
        <sz val="11"/>
        <color indexed="10"/>
        <rFont val="Arial"/>
        <family val="2"/>
      </rPr>
      <t>UEA Blue</t>
    </r>
  </si>
  <si>
    <t>Phoenix v NU Blue</t>
  </si>
  <si>
    <t>Red Knights v Oracle Pink</t>
  </si>
  <si>
    <t>Stars v NU Royal</t>
  </si>
  <si>
    <t>Wrens v Venus</t>
  </si>
  <si>
    <t>NU Yellow v Cromer Cobras</t>
  </si>
  <si>
    <t>H Hurricanes v NU Ruby</t>
  </si>
  <si>
    <t>Hotshots v H Tornadoes</t>
  </si>
  <si>
    <t>Weather Conditions</t>
  </si>
  <si>
    <t>NU White v Jets</t>
  </si>
  <si>
    <t>Black Knights v Belton</t>
  </si>
  <si>
    <t>Premier v Blades</t>
  </si>
  <si>
    <t>Hornets v Colts</t>
  </si>
  <si>
    <t>NU Amber v Sonics</t>
  </si>
  <si>
    <t>TB Shetlands v Gems</t>
  </si>
  <si>
    <t>NCF Emerald v Icenians</t>
  </si>
  <si>
    <t>TB Racers v TB Mustangs</t>
  </si>
  <si>
    <t>Ground Flooded</t>
  </si>
  <si>
    <t>TB Mustangs v Jets</t>
  </si>
  <si>
    <t>Cancelled, to be rearranged</t>
  </si>
  <si>
    <r>
      <t xml:space="preserve">Pink Panthers v </t>
    </r>
    <r>
      <rPr>
        <sz val="10"/>
        <color indexed="10"/>
        <rFont val="Arial"/>
        <family val="2"/>
      </rPr>
      <t>UEA Gold</t>
    </r>
  </si>
  <si>
    <r>
      <rPr>
        <sz val="10"/>
        <color indexed="10"/>
        <rFont val="Arial"/>
        <family val="2"/>
      </rPr>
      <t>Red Hot Chillies</t>
    </r>
    <r>
      <rPr>
        <sz val="10"/>
        <rFont val="Arial"/>
        <family val="2"/>
      </rPr>
      <t xml:space="preserve"> v OC Chargers</t>
    </r>
  </si>
  <si>
    <r>
      <rPr>
        <sz val="10"/>
        <color indexed="10"/>
        <rFont val="Arial"/>
        <family val="2"/>
      </rPr>
      <t>Cromer Vipers</t>
    </r>
    <r>
      <rPr>
        <sz val="10"/>
        <rFont val="Arial"/>
        <family val="2"/>
      </rPr>
      <t xml:space="preserve"> v OC Chargers</t>
    </r>
  </si>
  <si>
    <r>
      <t xml:space="preserve">Sirens v </t>
    </r>
    <r>
      <rPr>
        <sz val="10"/>
        <color indexed="10"/>
        <rFont val="Arial"/>
        <family val="2"/>
      </rPr>
      <t>UEA Blue</t>
    </r>
  </si>
  <si>
    <t>played</t>
  </si>
  <si>
    <r>
      <rPr>
        <sz val="10"/>
        <color indexed="10"/>
        <rFont val="Arial"/>
        <family val="2"/>
      </rPr>
      <t>Jets</t>
    </r>
    <r>
      <rPr>
        <sz val="10"/>
        <rFont val="Arial"/>
        <family val="2"/>
      </rPr>
      <t xml:space="preserve"> v TB Racers</t>
    </r>
  </si>
  <si>
    <t>Gems v NU Ruby</t>
  </si>
  <si>
    <t>TB Fillies v FHI</t>
  </si>
  <si>
    <r>
      <rPr>
        <sz val="10"/>
        <color indexed="10"/>
        <rFont val="Arial"/>
        <family val="2"/>
      </rPr>
      <t>McCarthy Dragons</t>
    </r>
    <r>
      <rPr>
        <sz val="10"/>
        <rFont val="Arial"/>
        <family val="2"/>
      </rPr>
      <t xml:space="preserve"> v Watton Wolves</t>
    </r>
  </si>
  <si>
    <r>
      <rPr>
        <sz val="10"/>
        <color indexed="10"/>
        <rFont val="Arial"/>
        <family val="2"/>
      </rPr>
      <t>UEA Blue</t>
    </r>
    <r>
      <rPr>
        <sz val="10"/>
        <rFont val="Arial"/>
        <family val="2"/>
      </rPr>
      <t xml:space="preserve"> v Watton Wolves</t>
    </r>
  </si>
  <si>
    <r>
      <rPr>
        <sz val="10"/>
        <color indexed="10"/>
        <rFont val="Arial"/>
        <family val="2"/>
      </rPr>
      <t>NCF Onyx</t>
    </r>
    <r>
      <rPr>
        <sz val="10"/>
        <rFont val="Arial"/>
        <family val="2"/>
      </rPr>
      <t xml:space="preserve"> v FHI</t>
    </r>
  </si>
  <si>
    <t>Void</t>
  </si>
  <si>
    <r>
      <t xml:space="preserve">TB Fillies v </t>
    </r>
    <r>
      <rPr>
        <sz val="10"/>
        <color indexed="10"/>
        <rFont val="Arial"/>
        <family val="2"/>
      </rPr>
      <t>NU Red</t>
    </r>
  </si>
  <si>
    <r>
      <t xml:space="preserve">Panthers v </t>
    </r>
    <r>
      <rPr>
        <sz val="10"/>
        <color indexed="10"/>
        <rFont val="Arial"/>
        <family val="2"/>
      </rPr>
      <t>Thoroughbreds</t>
    </r>
  </si>
  <si>
    <t>Weather warning</t>
  </si>
  <si>
    <r>
      <rPr>
        <sz val="10"/>
        <color indexed="10"/>
        <rFont val="Arial"/>
        <family val="2"/>
      </rPr>
      <t>NCF Onyx</t>
    </r>
    <r>
      <rPr>
        <sz val="10"/>
        <rFont val="Arial"/>
        <family val="2"/>
      </rPr>
      <t xml:space="preserve"> v NU Red</t>
    </r>
  </si>
  <si>
    <t>Gems</t>
  </si>
  <si>
    <t>now conceded by Dragons</t>
  </si>
  <si>
    <t>(18/7/23)</t>
  </si>
  <si>
    <r>
      <rPr>
        <sz val="10"/>
        <color indexed="10"/>
        <rFont val="Arial"/>
        <family val="2"/>
      </rPr>
      <t>McCarthy Dragons</t>
    </r>
    <r>
      <rPr>
        <sz val="10"/>
        <rFont val="Arial"/>
        <family val="2"/>
      </rPr>
      <t xml:space="preserve"> v OC Chargers</t>
    </r>
  </si>
  <si>
    <r>
      <rPr>
        <sz val="10"/>
        <color indexed="10"/>
        <rFont val="Arial"/>
        <family val="2"/>
      </rPr>
      <t>McCarthy Dragons</t>
    </r>
    <r>
      <rPr>
        <sz val="10"/>
        <rFont val="Arial"/>
        <family val="2"/>
      </rPr>
      <t xml:space="preserve"> v Cliff Park</t>
    </r>
  </si>
  <si>
    <r>
      <t>Black Knights v</t>
    </r>
    <r>
      <rPr>
        <sz val="10"/>
        <color indexed="10"/>
        <rFont val="Arial"/>
        <family val="2"/>
      </rPr>
      <t xml:space="preserve"> Wrens</t>
    </r>
  </si>
  <si>
    <r>
      <rPr>
        <sz val="10"/>
        <color indexed="10"/>
        <rFont val="Arial"/>
        <family val="2"/>
      </rPr>
      <t xml:space="preserve">UEA Gold </t>
    </r>
    <r>
      <rPr>
        <sz val="10"/>
        <rFont val="Arial"/>
        <family val="2"/>
      </rPr>
      <t>v Hellesdon Hawks</t>
    </r>
  </si>
  <si>
    <t>PROMOTED</t>
  </si>
  <si>
    <t>WINNERS</t>
  </si>
  <si>
    <r>
      <rPr>
        <sz val="10"/>
        <color indexed="10"/>
        <rFont val="Arial"/>
        <family val="2"/>
      </rPr>
      <t>TB Racers</t>
    </r>
    <r>
      <rPr>
        <sz val="10"/>
        <rFont val="Arial"/>
        <family val="2"/>
      </rPr>
      <t xml:space="preserve"> v TB Mustangs</t>
    </r>
  </si>
  <si>
    <t>Conceded</t>
  </si>
  <si>
    <t>(24/7/23)</t>
  </si>
  <si>
    <t>(15/7/23)</t>
  </si>
  <si>
    <r>
      <t xml:space="preserve">TB Shetlands v </t>
    </r>
    <r>
      <rPr>
        <sz val="10"/>
        <color indexed="10"/>
        <rFont val="Arial"/>
        <family val="2"/>
      </rPr>
      <t>Gems</t>
    </r>
  </si>
  <si>
    <t>DEMOTED</t>
  </si>
  <si>
    <r>
      <t>NU White v</t>
    </r>
    <r>
      <rPr>
        <sz val="10"/>
        <color indexed="10"/>
        <rFont val="Arial"/>
        <family val="2"/>
      </rPr>
      <t xml:space="preserve"> Jets</t>
    </r>
  </si>
  <si>
    <t>NORWICH NETBALL SUMMER LEAGUE 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</si>
</sst>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36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7" tint="-0.24997000396251678"/>
      <name val="Arial"/>
      <family val="2"/>
    </font>
    <font>
      <b/>
      <sz val="11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0" borderId="1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5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4" fontId="56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Font="1" applyAlignment="1">
      <alignment horizontal="left"/>
    </xf>
    <xf numFmtId="0" fontId="58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4"/>
  <sheetViews>
    <sheetView tabSelected="1" zoomScale="113" zoomScaleNormal="113" zoomScalePageLayoutView="0" workbookViewId="0" topLeftCell="A1">
      <selection activeCell="B1" sqref="B1:K1"/>
    </sheetView>
  </sheetViews>
  <sheetFormatPr defaultColWidth="9.140625" defaultRowHeight="12.75"/>
  <cols>
    <col min="1" max="1" width="2.00390625" style="3" customWidth="1"/>
    <col min="2" max="2" width="27.8515625" style="4" customWidth="1"/>
    <col min="3" max="3" width="11.57421875" style="2" customWidth="1"/>
    <col min="4" max="4" width="10.57421875" style="2" customWidth="1"/>
    <col min="5" max="5" width="10.140625" style="2" customWidth="1"/>
    <col min="6" max="6" width="11.00390625" style="2" customWidth="1"/>
    <col min="7" max="7" width="7.00390625" style="2" customWidth="1"/>
    <col min="8" max="8" width="6.57421875" style="2" customWidth="1"/>
    <col min="9" max="9" width="7.421875" style="2" customWidth="1"/>
    <col min="10" max="10" width="6.57421875" style="2" customWidth="1"/>
    <col min="11" max="11" width="7.7109375" style="2" customWidth="1"/>
    <col min="12" max="12" width="9.140625" style="30" customWidth="1"/>
    <col min="13" max="13" width="7.57421875" style="2" customWidth="1"/>
    <col min="14" max="14" width="2.8515625" style="3" customWidth="1"/>
    <col min="15" max="15" width="3.140625" style="3" customWidth="1"/>
    <col min="16" max="16" width="4.28125" style="3" customWidth="1"/>
    <col min="17" max="17" width="2.421875" style="3" customWidth="1"/>
    <col min="18" max="18" width="3.140625" style="3" customWidth="1"/>
    <col min="19" max="19" width="2.7109375" style="3" customWidth="1"/>
    <col min="20" max="20" width="2.140625" style="3" customWidth="1"/>
    <col min="21" max="23" width="9.140625" style="3" customWidth="1"/>
    <col min="24" max="24" width="3.140625" style="3" customWidth="1"/>
    <col min="25" max="16384" width="9.140625" style="3" customWidth="1"/>
  </cols>
  <sheetData>
    <row r="1" spans="2:11" ht="13.5">
      <c r="B1" s="50" t="s">
        <v>130</v>
      </c>
      <c r="C1" s="51"/>
      <c r="D1" s="51"/>
      <c r="E1" s="51"/>
      <c r="F1" s="51"/>
      <c r="G1" s="51"/>
      <c r="H1" s="51"/>
      <c r="I1" s="51"/>
      <c r="J1" s="51"/>
      <c r="K1" s="51"/>
    </row>
    <row r="2" ht="14.25" thickBot="1">
      <c r="B2" s="1"/>
    </row>
    <row r="3" spans="2:8" ht="14.25" thickBot="1">
      <c r="B3" s="1"/>
      <c r="E3" s="47" t="s">
        <v>8</v>
      </c>
      <c r="F3" s="52"/>
      <c r="G3" s="53"/>
      <c r="H3" s="6"/>
    </row>
    <row r="4" spans="2:8" ht="13.5">
      <c r="B4" s="1"/>
      <c r="E4" s="5"/>
      <c r="F4" s="6"/>
      <c r="G4" s="6"/>
      <c r="H4" s="6"/>
    </row>
    <row r="5" spans="2:13" ht="13.5">
      <c r="B5" s="7" t="s">
        <v>0</v>
      </c>
      <c r="C5" s="7" t="s">
        <v>1</v>
      </c>
      <c r="D5" s="7" t="s">
        <v>2</v>
      </c>
      <c r="E5" s="7" t="s">
        <v>3</v>
      </c>
      <c r="F5" s="7" t="s">
        <v>13</v>
      </c>
      <c r="G5" s="7" t="s">
        <v>14</v>
      </c>
      <c r="H5" s="7" t="s">
        <v>15</v>
      </c>
      <c r="I5" s="7" t="s">
        <v>4</v>
      </c>
      <c r="J5" s="7" t="s">
        <v>5</v>
      </c>
      <c r="K5" s="7" t="s">
        <v>7</v>
      </c>
      <c r="L5" s="31" t="s">
        <v>56</v>
      </c>
      <c r="M5" s="7" t="s">
        <v>6</v>
      </c>
    </row>
    <row r="6" spans="2:14" s="4" customFormat="1" ht="13.5">
      <c r="B6" s="37" t="s">
        <v>20</v>
      </c>
      <c r="C6" s="8">
        <v>14</v>
      </c>
      <c r="D6" s="8">
        <v>14</v>
      </c>
      <c r="E6" s="8"/>
      <c r="F6" s="8"/>
      <c r="G6" s="8"/>
      <c r="H6" s="8"/>
      <c r="I6" s="8">
        <v>936</v>
      </c>
      <c r="J6" s="8">
        <v>508</v>
      </c>
      <c r="K6" s="8">
        <f aca="true" t="shared" si="0" ref="K6:K13">(I6-J6)</f>
        <v>428</v>
      </c>
      <c r="L6" s="32"/>
      <c r="M6" s="9">
        <f aca="true" t="shared" si="1" ref="M6:M13">((D6*5)+(E6*3)+(F6*2)+(G6*1))-L6</f>
        <v>70</v>
      </c>
      <c r="N6" s="46" t="s">
        <v>122</v>
      </c>
    </row>
    <row r="7" spans="2:13" ht="13.5">
      <c r="B7" s="37" t="s">
        <v>19</v>
      </c>
      <c r="C7" s="8">
        <v>14</v>
      </c>
      <c r="D7" s="8">
        <v>12</v>
      </c>
      <c r="E7" s="8"/>
      <c r="F7" s="8">
        <v>1</v>
      </c>
      <c r="G7" s="8">
        <v>1</v>
      </c>
      <c r="H7" s="8"/>
      <c r="I7" s="8">
        <v>592</v>
      </c>
      <c r="J7" s="8">
        <v>465</v>
      </c>
      <c r="K7" s="8">
        <f t="shared" si="0"/>
        <v>127</v>
      </c>
      <c r="L7" s="32"/>
      <c r="M7" s="9">
        <f>((D7*5)+(E7*3)+(F7*2)+(G7*1))-L7</f>
        <v>63</v>
      </c>
    </row>
    <row r="8" spans="2:13" ht="13.5">
      <c r="B8" s="11" t="s">
        <v>29</v>
      </c>
      <c r="C8" s="8">
        <v>14</v>
      </c>
      <c r="D8" s="8">
        <v>10</v>
      </c>
      <c r="E8" s="8"/>
      <c r="F8" s="8">
        <v>1</v>
      </c>
      <c r="G8" s="8">
        <v>2</v>
      </c>
      <c r="H8" s="8">
        <v>1</v>
      </c>
      <c r="I8" s="8">
        <v>639</v>
      </c>
      <c r="J8" s="8">
        <v>579</v>
      </c>
      <c r="K8" s="8">
        <f>(I8-J8)</f>
        <v>60</v>
      </c>
      <c r="L8" s="32"/>
      <c r="M8" s="9">
        <f>((D8*5)+(E8*3)+(F8*2)+(G8*1))-L8</f>
        <v>54</v>
      </c>
    </row>
    <row r="9" spans="2:13" ht="13.5">
      <c r="B9" s="11" t="s">
        <v>25</v>
      </c>
      <c r="C9" s="8">
        <v>14</v>
      </c>
      <c r="D9" s="8">
        <v>7</v>
      </c>
      <c r="E9" s="8"/>
      <c r="F9" s="8">
        <v>1</v>
      </c>
      <c r="G9" s="8">
        <v>6</v>
      </c>
      <c r="H9" s="8"/>
      <c r="I9" s="8">
        <v>540</v>
      </c>
      <c r="J9" s="8">
        <v>582</v>
      </c>
      <c r="K9" s="8">
        <f>(I9-J9)</f>
        <v>-42</v>
      </c>
      <c r="L9" s="32"/>
      <c r="M9" s="9">
        <f>((D9*5)+(E9*3)+(F9*2)+(G9*1))-L9</f>
        <v>43</v>
      </c>
    </row>
    <row r="10" spans="2:13" ht="13.5">
      <c r="B10" s="11" t="s">
        <v>18</v>
      </c>
      <c r="C10" s="8">
        <v>14</v>
      </c>
      <c r="D10" s="8">
        <v>6</v>
      </c>
      <c r="E10" s="8"/>
      <c r="F10" s="8">
        <v>3</v>
      </c>
      <c r="G10" s="8">
        <v>3</v>
      </c>
      <c r="H10" s="8">
        <v>2</v>
      </c>
      <c r="I10" s="8">
        <v>484</v>
      </c>
      <c r="J10" s="8">
        <v>566</v>
      </c>
      <c r="K10" s="8">
        <f>(I10-J10)</f>
        <v>-82</v>
      </c>
      <c r="L10" s="32">
        <v>2</v>
      </c>
      <c r="M10" s="9">
        <f>((D10*5)+(E10*3)+(F10*2)+(G10*1))-L10</f>
        <v>37</v>
      </c>
    </row>
    <row r="11" spans="2:13" ht="13.5">
      <c r="B11" s="11" t="s">
        <v>30</v>
      </c>
      <c r="C11" s="8">
        <v>14</v>
      </c>
      <c r="D11" s="8">
        <v>4</v>
      </c>
      <c r="E11" s="8"/>
      <c r="F11" s="8">
        <v>2</v>
      </c>
      <c r="G11" s="8">
        <v>7</v>
      </c>
      <c r="H11" s="8">
        <v>1</v>
      </c>
      <c r="I11" s="8">
        <v>607</v>
      </c>
      <c r="J11" s="8">
        <v>759</v>
      </c>
      <c r="K11" s="8">
        <f t="shared" si="0"/>
        <v>-152</v>
      </c>
      <c r="L11" s="32"/>
      <c r="M11" s="9">
        <f t="shared" si="1"/>
        <v>31</v>
      </c>
    </row>
    <row r="12" spans="2:14" ht="13.5">
      <c r="B12" s="11" t="s">
        <v>21</v>
      </c>
      <c r="C12" s="8">
        <v>14</v>
      </c>
      <c r="D12" s="8">
        <v>3</v>
      </c>
      <c r="E12" s="8"/>
      <c r="F12" s="8">
        <v>4</v>
      </c>
      <c r="G12" s="8">
        <v>6</v>
      </c>
      <c r="H12" s="8">
        <v>1</v>
      </c>
      <c r="I12" s="8">
        <v>462</v>
      </c>
      <c r="J12" s="8">
        <v>525</v>
      </c>
      <c r="K12" s="8">
        <f t="shared" si="0"/>
        <v>-63</v>
      </c>
      <c r="L12" s="32"/>
      <c r="M12" s="9">
        <f t="shared" si="1"/>
        <v>29</v>
      </c>
      <c r="N12" s="4" t="s">
        <v>128</v>
      </c>
    </row>
    <row r="13" spans="2:14" ht="13.5">
      <c r="B13" s="11" t="s">
        <v>27</v>
      </c>
      <c r="C13" s="8">
        <v>14</v>
      </c>
      <c r="D13" s="8"/>
      <c r="E13" s="8"/>
      <c r="F13" s="8">
        <v>1</v>
      </c>
      <c r="G13" s="8">
        <v>10</v>
      </c>
      <c r="H13" s="8">
        <v>3</v>
      </c>
      <c r="I13" s="8">
        <v>401</v>
      </c>
      <c r="J13" s="8">
        <v>677</v>
      </c>
      <c r="K13" s="8">
        <f t="shared" si="0"/>
        <v>-276</v>
      </c>
      <c r="L13" s="32">
        <v>2</v>
      </c>
      <c r="M13" s="9">
        <f t="shared" si="1"/>
        <v>10</v>
      </c>
      <c r="N13" s="4" t="s">
        <v>128</v>
      </c>
    </row>
    <row r="14" spans="3:13" ht="14.25" thickBot="1">
      <c r="C14" s="6"/>
      <c r="D14" s="6"/>
      <c r="E14" s="6"/>
      <c r="F14" s="6"/>
      <c r="G14" s="6"/>
      <c r="H14" s="6"/>
      <c r="I14" s="6"/>
      <c r="J14" s="6"/>
      <c r="K14" s="6"/>
      <c r="L14" s="33"/>
      <c r="M14" s="10"/>
    </row>
    <row r="15" spans="5:8" ht="14.25" thickBot="1">
      <c r="E15" s="47" t="s">
        <v>9</v>
      </c>
      <c r="F15" s="52"/>
      <c r="G15" s="53"/>
      <c r="H15" s="6"/>
    </row>
    <row r="16" spans="5:8" ht="13.5">
      <c r="E16" s="5"/>
      <c r="F16" s="6"/>
      <c r="G16" s="6"/>
      <c r="H16" s="6"/>
    </row>
    <row r="17" spans="2:13" ht="13.5">
      <c r="B17" s="7" t="s">
        <v>0</v>
      </c>
      <c r="C17" s="7" t="s">
        <v>1</v>
      </c>
      <c r="D17" s="7" t="s">
        <v>2</v>
      </c>
      <c r="E17" s="7" t="s">
        <v>3</v>
      </c>
      <c r="F17" s="7" t="s">
        <v>13</v>
      </c>
      <c r="G17" s="7" t="s">
        <v>14</v>
      </c>
      <c r="H17" s="7" t="s">
        <v>15</v>
      </c>
      <c r="I17" s="7" t="s">
        <v>4</v>
      </c>
      <c r="J17" s="7" t="s">
        <v>5</v>
      </c>
      <c r="K17" s="7" t="s">
        <v>7</v>
      </c>
      <c r="L17" s="31" t="s">
        <v>56</v>
      </c>
      <c r="M17" s="7" t="s">
        <v>6</v>
      </c>
    </row>
    <row r="18" spans="2:14" s="4" customFormat="1" ht="13.5">
      <c r="B18" s="11" t="s">
        <v>26</v>
      </c>
      <c r="C18" s="8">
        <v>14</v>
      </c>
      <c r="D18" s="8">
        <v>13</v>
      </c>
      <c r="E18" s="8"/>
      <c r="F18" s="8"/>
      <c r="G18" s="8">
        <v>1</v>
      </c>
      <c r="H18" s="8"/>
      <c r="I18" s="8">
        <v>619</v>
      </c>
      <c r="J18" s="8">
        <v>455</v>
      </c>
      <c r="K18" s="8">
        <f aca="true" t="shared" si="2" ref="K18:K25">(I18-J18)</f>
        <v>164</v>
      </c>
      <c r="L18" s="32"/>
      <c r="M18" s="9">
        <f aca="true" t="shared" si="3" ref="M18:M25">((D18*5)+(E18*3)+(F18*2)+(G18*1))-L18</f>
        <v>66</v>
      </c>
      <c r="N18" s="44" t="s">
        <v>121</v>
      </c>
    </row>
    <row r="19" spans="2:14" ht="13.5">
      <c r="B19" s="14" t="s">
        <v>46</v>
      </c>
      <c r="C19" s="8">
        <v>14</v>
      </c>
      <c r="D19" s="8">
        <v>11</v>
      </c>
      <c r="E19" s="8"/>
      <c r="F19" s="8"/>
      <c r="G19" s="8">
        <v>3</v>
      </c>
      <c r="H19" s="8"/>
      <c r="I19" s="8">
        <v>642</v>
      </c>
      <c r="J19" s="8">
        <v>442</v>
      </c>
      <c r="K19" s="8">
        <f t="shared" si="2"/>
        <v>200</v>
      </c>
      <c r="L19" s="32"/>
      <c r="M19" s="9">
        <f t="shared" si="3"/>
        <v>58</v>
      </c>
      <c r="N19" s="44" t="s">
        <v>121</v>
      </c>
    </row>
    <row r="20" spans="2:13" ht="13.5">
      <c r="B20" s="14" t="s">
        <v>70</v>
      </c>
      <c r="C20" s="8">
        <v>14</v>
      </c>
      <c r="D20" s="8">
        <v>9</v>
      </c>
      <c r="E20" s="8"/>
      <c r="F20" s="8">
        <v>3</v>
      </c>
      <c r="G20" s="8">
        <v>2</v>
      </c>
      <c r="H20" s="8"/>
      <c r="I20" s="8">
        <v>666</v>
      </c>
      <c r="J20" s="8">
        <v>536</v>
      </c>
      <c r="K20" s="8">
        <f>(I20-J20)</f>
        <v>130</v>
      </c>
      <c r="L20" s="32"/>
      <c r="M20" s="9">
        <f>((D20*5)+(E20*3)+(F20*2)+(G20*1))-L20</f>
        <v>53</v>
      </c>
    </row>
    <row r="21" spans="2:13" ht="13.5">
      <c r="B21" s="11" t="s">
        <v>22</v>
      </c>
      <c r="C21" s="8">
        <v>14</v>
      </c>
      <c r="D21" s="8">
        <v>9</v>
      </c>
      <c r="E21" s="8">
        <v>1</v>
      </c>
      <c r="F21" s="8">
        <v>1</v>
      </c>
      <c r="G21" s="8">
        <v>3</v>
      </c>
      <c r="H21" s="8"/>
      <c r="I21" s="8">
        <v>631</v>
      </c>
      <c r="J21" s="8">
        <v>508</v>
      </c>
      <c r="K21" s="8">
        <f>(I21-J21)</f>
        <v>123</v>
      </c>
      <c r="L21" s="32"/>
      <c r="M21" s="9">
        <f>((D21*5)+(E21*3)+(F21*2)+(G21*1))-L21</f>
        <v>53</v>
      </c>
    </row>
    <row r="22" spans="2:13" ht="13.5">
      <c r="B22" s="14" t="s">
        <v>31</v>
      </c>
      <c r="C22" s="8">
        <v>14</v>
      </c>
      <c r="D22" s="8">
        <v>7</v>
      </c>
      <c r="E22" s="8">
        <v>1</v>
      </c>
      <c r="F22" s="8">
        <v>1</v>
      </c>
      <c r="G22" s="8">
        <v>5</v>
      </c>
      <c r="H22" s="8"/>
      <c r="I22" s="8">
        <v>571</v>
      </c>
      <c r="J22" s="8">
        <v>529</v>
      </c>
      <c r="K22" s="8">
        <f t="shared" si="2"/>
        <v>42</v>
      </c>
      <c r="L22" s="32"/>
      <c r="M22" s="9">
        <f t="shared" si="3"/>
        <v>45</v>
      </c>
    </row>
    <row r="23" spans="2:13" ht="13.5">
      <c r="B23" s="11" t="s">
        <v>24</v>
      </c>
      <c r="C23" s="8">
        <v>14</v>
      </c>
      <c r="D23" s="8">
        <v>3</v>
      </c>
      <c r="E23" s="8">
        <v>1</v>
      </c>
      <c r="F23" s="8">
        <v>1</v>
      </c>
      <c r="G23" s="8">
        <v>9</v>
      </c>
      <c r="H23" s="8"/>
      <c r="I23" s="8">
        <v>574</v>
      </c>
      <c r="J23" s="8">
        <v>666</v>
      </c>
      <c r="K23" s="8">
        <f t="shared" si="2"/>
        <v>-92</v>
      </c>
      <c r="L23" s="32"/>
      <c r="M23" s="9">
        <f t="shared" si="3"/>
        <v>29</v>
      </c>
    </row>
    <row r="24" spans="2:14" ht="13.5">
      <c r="B24" s="14" t="s">
        <v>37</v>
      </c>
      <c r="C24" s="8">
        <v>14</v>
      </c>
      <c r="D24" s="8"/>
      <c r="E24" s="8">
        <v>2</v>
      </c>
      <c r="F24" s="8">
        <v>1</v>
      </c>
      <c r="G24" s="8">
        <v>8</v>
      </c>
      <c r="H24" s="8">
        <v>3</v>
      </c>
      <c r="I24" s="8">
        <v>427</v>
      </c>
      <c r="J24" s="8">
        <v>689</v>
      </c>
      <c r="K24" s="8">
        <f t="shared" si="2"/>
        <v>-262</v>
      </c>
      <c r="L24" s="32">
        <v>2</v>
      </c>
      <c r="M24" s="9">
        <f t="shared" si="3"/>
        <v>14</v>
      </c>
      <c r="N24" s="4" t="s">
        <v>128</v>
      </c>
    </row>
    <row r="25" spans="2:14" ht="13.5">
      <c r="B25" s="14" t="s">
        <v>23</v>
      </c>
      <c r="C25" s="8">
        <v>14</v>
      </c>
      <c r="D25" s="8">
        <v>1</v>
      </c>
      <c r="E25" s="8">
        <v>1</v>
      </c>
      <c r="F25" s="8">
        <v>1</v>
      </c>
      <c r="G25" s="8">
        <v>4</v>
      </c>
      <c r="H25" s="8">
        <v>7</v>
      </c>
      <c r="I25" s="8">
        <v>367</v>
      </c>
      <c r="J25" s="8">
        <v>672</v>
      </c>
      <c r="K25" s="8">
        <f t="shared" si="2"/>
        <v>-305</v>
      </c>
      <c r="L25" s="32"/>
      <c r="M25" s="9">
        <f t="shared" si="3"/>
        <v>14</v>
      </c>
      <c r="N25" s="4" t="s">
        <v>128</v>
      </c>
    </row>
    <row r="26" spans="3:13" ht="14.25" thickBot="1">
      <c r="C26" s="6"/>
      <c r="D26" s="6"/>
      <c r="E26" s="6"/>
      <c r="F26" s="6"/>
      <c r="G26" s="6"/>
      <c r="H26" s="6"/>
      <c r="I26" s="6"/>
      <c r="J26" s="6"/>
      <c r="K26" s="6"/>
      <c r="L26" s="33"/>
      <c r="M26" s="6"/>
    </row>
    <row r="27" spans="5:8" ht="14.25" thickBot="1">
      <c r="E27" s="47" t="s">
        <v>10</v>
      </c>
      <c r="F27" s="52"/>
      <c r="G27" s="53"/>
      <c r="H27" s="6"/>
    </row>
    <row r="28" spans="5:8" ht="13.5">
      <c r="E28" s="5"/>
      <c r="F28" s="6"/>
      <c r="G28" s="6"/>
      <c r="H28" s="6"/>
    </row>
    <row r="29" spans="2:13" ht="13.5">
      <c r="B29" s="7" t="s">
        <v>0</v>
      </c>
      <c r="C29" s="7" t="s">
        <v>1</v>
      </c>
      <c r="D29" s="7" t="s">
        <v>2</v>
      </c>
      <c r="E29" s="7" t="s">
        <v>3</v>
      </c>
      <c r="F29" s="7" t="s">
        <v>13</v>
      </c>
      <c r="G29" s="7" t="s">
        <v>14</v>
      </c>
      <c r="H29" s="7" t="s">
        <v>15</v>
      </c>
      <c r="I29" s="7" t="s">
        <v>4</v>
      </c>
      <c r="J29" s="7" t="s">
        <v>5</v>
      </c>
      <c r="K29" s="7" t="s">
        <v>7</v>
      </c>
      <c r="L29" s="31" t="s">
        <v>56</v>
      </c>
      <c r="M29" s="7" t="s">
        <v>6</v>
      </c>
    </row>
    <row r="30" spans="2:14" s="4" customFormat="1" ht="13.5">
      <c r="B30" s="11" t="s">
        <v>51</v>
      </c>
      <c r="C30" s="8">
        <v>14</v>
      </c>
      <c r="D30" s="8">
        <v>11</v>
      </c>
      <c r="E30" s="8"/>
      <c r="F30" s="8">
        <v>2</v>
      </c>
      <c r="G30" s="8">
        <v>1</v>
      </c>
      <c r="H30" s="8"/>
      <c r="I30" s="8">
        <v>518</v>
      </c>
      <c r="J30" s="8">
        <v>398</v>
      </c>
      <c r="K30" s="8">
        <f aca="true" t="shared" si="4" ref="K30:K37">(I30-J30)</f>
        <v>120</v>
      </c>
      <c r="L30" s="32"/>
      <c r="M30" s="9">
        <f aca="true" t="shared" si="5" ref="M30:M37">((D30*5)+(E30*3)+(F30*2)+(G30*1))-L30</f>
        <v>60</v>
      </c>
      <c r="N30" s="44" t="s">
        <v>121</v>
      </c>
    </row>
    <row r="31" spans="2:14" ht="13.5">
      <c r="B31" s="14" t="s">
        <v>50</v>
      </c>
      <c r="C31" s="8">
        <v>14</v>
      </c>
      <c r="D31" s="8">
        <v>11</v>
      </c>
      <c r="E31" s="8"/>
      <c r="F31" s="8">
        <v>1</v>
      </c>
      <c r="G31" s="8">
        <v>2</v>
      </c>
      <c r="H31" s="8"/>
      <c r="I31" s="8">
        <v>614</v>
      </c>
      <c r="J31" s="8">
        <v>449</v>
      </c>
      <c r="K31" s="8">
        <f t="shared" si="4"/>
        <v>165</v>
      </c>
      <c r="L31" s="32"/>
      <c r="M31" s="9">
        <f t="shared" si="5"/>
        <v>59</v>
      </c>
      <c r="N31" s="44" t="s">
        <v>121</v>
      </c>
    </row>
    <row r="32" spans="2:13" ht="13.5">
      <c r="B32" s="11" t="s">
        <v>36</v>
      </c>
      <c r="C32" s="8">
        <v>14</v>
      </c>
      <c r="D32" s="8">
        <v>9</v>
      </c>
      <c r="E32" s="8"/>
      <c r="F32" s="8">
        <v>1</v>
      </c>
      <c r="G32" s="8">
        <v>3</v>
      </c>
      <c r="H32" s="8">
        <v>1</v>
      </c>
      <c r="I32" s="8">
        <v>590</v>
      </c>
      <c r="J32" s="8">
        <v>530</v>
      </c>
      <c r="K32" s="8">
        <f t="shared" si="4"/>
        <v>60</v>
      </c>
      <c r="L32" s="32"/>
      <c r="M32" s="9">
        <f t="shared" si="5"/>
        <v>50</v>
      </c>
    </row>
    <row r="33" spans="2:13" ht="13.5">
      <c r="B33" s="14" t="s">
        <v>28</v>
      </c>
      <c r="C33" s="8">
        <v>14</v>
      </c>
      <c r="D33" s="8">
        <v>7</v>
      </c>
      <c r="E33" s="8">
        <v>1</v>
      </c>
      <c r="F33" s="8">
        <v>2</v>
      </c>
      <c r="G33" s="8">
        <v>2</v>
      </c>
      <c r="H33" s="8">
        <v>2</v>
      </c>
      <c r="I33" s="8">
        <v>480</v>
      </c>
      <c r="J33" s="8">
        <v>499</v>
      </c>
      <c r="K33" s="8">
        <f t="shared" si="4"/>
        <v>-19</v>
      </c>
      <c r="L33" s="32"/>
      <c r="M33" s="9">
        <f t="shared" si="5"/>
        <v>44</v>
      </c>
    </row>
    <row r="34" spans="2:13" ht="13.5">
      <c r="B34" s="14" t="s">
        <v>32</v>
      </c>
      <c r="C34" s="8">
        <v>14</v>
      </c>
      <c r="D34" s="8">
        <v>7</v>
      </c>
      <c r="E34" s="8"/>
      <c r="F34" s="8">
        <v>1</v>
      </c>
      <c r="G34" s="8">
        <v>6</v>
      </c>
      <c r="H34" s="8"/>
      <c r="I34" s="8">
        <v>558</v>
      </c>
      <c r="J34" s="8">
        <v>616</v>
      </c>
      <c r="K34" s="8">
        <f t="shared" si="4"/>
        <v>-58</v>
      </c>
      <c r="L34" s="32"/>
      <c r="M34" s="9">
        <f t="shared" si="5"/>
        <v>43</v>
      </c>
    </row>
    <row r="35" spans="2:13" ht="13.5">
      <c r="B35" s="11" t="s">
        <v>42</v>
      </c>
      <c r="C35" s="8">
        <v>14</v>
      </c>
      <c r="D35" s="8">
        <v>5</v>
      </c>
      <c r="E35" s="8">
        <v>1</v>
      </c>
      <c r="F35" s="8">
        <v>2</v>
      </c>
      <c r="G35" s="8">
        <v>6</v>
      </c>
      <c r="H35" s="8"/>
      <c r="I35" s="8">
        <v>466</v>
      </c>
      <c r="J35" s="8">
        <v>527</v>
      </c>
      <c r="K35" s="8">
        <f t="shared" si="4"/>
        <v>-61</v>
      </c>
      <c r="L35" s="32"/>
      <c r="M35" s="9">
        <f t="shared" si="5"/>
        <v>38</v>
      </c>
    </row>
    <row r="36" spans="2:14" ht="13.5">
      <c r="B36" s="11" t="s">
        <v>38</v>
      </c>
      <c r="C36" s="8">
        <v>14</v>
      </c>
      <c r="D36" s="8">
        <v>4</v>
      </c>
      <c r="E36" s="8"/>
      <c r="F36" s="8">
        <v>6</v>
      </c>
      <c r="G36" s="8">
        <v>4</v>
      </c>
      <c r="H36" s="8"/>
      <c r="I36" s="8">
        <v>499</v>
      </c>
      <c r="J36" s="8">
        <v>517</v>
      </c>
      <c r="K36" s="8">
        <f t="shared" si="4"/>
        <v>-18</v>
      </c>
      <c r="L36" s="32"/>
      <c r="M36" s="9">
        <f t="shared" si="5"/>
        <v>36</v>
      </c>
      <c r="N36" s="4" t="s">
        <v>128</v>
      </c>
    </row>
    <row r="37" spans="2:14" s="4" customFormat="1" ht="13.5">
      <c r="B37" s="14" t="s">
        <v>34</v>
      </c>
      <c r="C37" s="8">
        <v>14</v>
      </c>
      <c r="D37" s="8">
        <v>1</v>
      </c>
      <c r="E37" s="8"/>
      <c r="F37" s="8">
        <v>3</v>
      </c>
      <c r="G37" s="8">
        <v>8</v>
      </c>
      <c r="H37" s="8">
        <v>2</v>
      </c>
      <c r="I37" s="8">
        <v>559</v>
      </c>
      <c r="J37" s="8">
        <v>748</v>
      </c>
      <c r="K37" s="8">
        <f t="shared" si="4"/>
        <v>-189</v>
      </c>
      <c r="L37" s="32"/>
      <c r="M37" s="9">
        <f t="shared" si="5"/>
        <v>19</v>
      </c>
      <c r="N37" s="4" t="s">
        <v>128</v>
      </c>
    </row>
    <row r="38" ht="14.25" thickBot="1"/>
    <row r="39" spans="5:8" ht="14.25" thickBot="1">
      <c r="E39" s="47" t="s">
        <v>11</v>
      </c>
      <c r="F39" s="48"/>
      <c r="G39" s="49"/>
      <c r="H39" s="5"/>
    </row>
    <row r="40" spans="5:8" ht="13.5">
      <c r="E40" s="5"/>
      <c r="F40" s="5"/>
      <c r="G40" s="5"/>
      <c r="H40" s="5"/>
    </row>
    <row r="41" spans="2:13" ht="13.5">
      <c r="B41" s="7" t="s">
        <v>0</v>
      </c>
      <c r="C41" s="7" t="s">
        <v>1</v>
      </c>
      <c r="D41" s="7" t="s">
        <v>2</v>
      </c>
      <c r="E41" s="7" t="s">
        <v>3</v>
      </c>
      <c r="F41" s="7" t="s">
        <v>13</v>
      </c>
      <c r="G41" s="7" t="s">
        <v>14</v>
      </c>
      <c r="H41" s="7" t="s">
        <v>15</v>
      </c>
      <c r="I41" s="7" t="s">
        <v>4</v>
      </c>
      <c r="J41" s="7" t="s">
        <v>5</v>
      </c>
      <c r="K41" s="7" t="s">
        <v>7</v>
      </c>
      <c r="L41" s="31" t="s">
        <v>56</v>
      </c>
      <c r="M41" s="7" t="s">
        <v>6</v>
      </c>
    </row>
    <row r="42" spans="2:14" s="4" customFormat="1" ht="13.5">
      <c r="B42" s="11" t="s">
        <v>40</v>
      </c>
      <c r="C42" s="16">
        <v>14</v>
      </c>
      <c r="D42" s="16">
        <v>12</v>
      </c>
      <c r="E42" s="16"/>
      <c r="F42" s="16"/>
      <c r="G42" s="16">
        <v>2</v>
      </c>
      <c r="H42" s="16"/>
      <c r="I42" s="25">
        <v>612</v>
      </c>
      <c r="J42" s="25">
        <v>454</v>
      </c>
      <c r="K42" s="8">
        <f aca="true" t="shared" si="6" ref="K42:K48">(I42-J42)</f>
        <v>158</v>
      </c>
      <c r="L42" s="32"/>
      <c r="M42" s="9">
        <f aca="true" t="shared" si="7" ref="M42:M48">((D42*5)+(E42*3)+(F42*2)+(G42*1))-L42</f>
        <v>62</v>
      </c>
      <c r="N42" s="44" t="s">
        <v>121</v>
      </c>
    </row>
    <row r="43" spans="2:14" ht="13.5">
      <c r="B43" s="14" t="s">
        <v>39</v>
      </c>
      <c r="C43" s="16">
        <v>14</v>
      </c>
      <c r="D43" s="16">
        <v>8</v>
      </c>
      <c r="E43" s="16">
        <v>1</v>
      </c>
      <c r="F43" s="16"/>
      <c r="G43" s="16">
        <v>5</v>
      </c>
      <c r="H43" s="16"/>
      <c r="I43" s="25">
        <v>622</v>
      </c>
      <c r="J43" s="25">
        <v>579</v>
      </c>
      <c r="K43" s="8">
        <f t="shared" si="6"/>
        <v>43</v>
      </c>
      <c r="L43" s="32"/>
      <c r="M43" s="9">
        <f t="shared" si="7"/>
        <v>48</v>
      </c>
      <c r="N43" s="44" t="s">
        <v>121</v>
      </c>
    </row>
    <row r="44" spans="2:13" s="18" customFormat="1" ht="13.5">
      <c r="B44" s="14" t="s">
        <v>33</v>
      </c>
      <c r="C44" s="16">
        <v>14</v>
      </c>
      <c r="D44" s="16">
        <v>8</v>
      </c>
      <c r="E44" s="16">
        <v>1</v>
      </c>
      <c r="F44" s="16">
        <v>1</v>
      </c>
      <c r="G44" s="16">
        <v>3</v>
      </c>
      <c r="H44" s="16">
        <v>1</v>
      </c>
      <c r="I44" s="25">
        <v>486</v>
      </c>
      <c r="J44" s="25">
        <v>472</v>
      </c>
      <c r="K44" s="8">
        <f t="shared" si="6"/>
        <v>14</v>
      </c>
      <c r="L44" s="32"/>
      <c r="M44" s="9">
        <f t="shared" si="7"/>
        <v>48</v>
      </c>
    </row>
    <row r="45" spans="2:13" ht="13.5">
      <c r="B45" s="14" t="s">
        <v>47</v>
      </c>
      <c r="C45" s="16">
        <v>14</v>
      </c>
      <c r="D45" s="16">
        <v>7</v>
      </c>
      <c r="E45" s="16">
        <v>1</v>
      </c>
      <c r="F45" s="16">
        <v>1</v>
      </c>
      <c r="G45" s="16">
        <v>5</v>
      </c>
      <c r="H45" s="16"/>
      <c r="I45" s="25">
        <v>622</v>
      </c>
      <c r="J45" s="25">
        <v>570</v>
      </c>
      <c r="K45" s="8">
        <f t="shared" si="6"/>
        <v>52</v>
      </c>
      <c r="L45" s="32"/>
      <c r="M45" s="9">
        <f t="shared" si="7"/>
        <v>45</v>
      </c>
    </row>
    <row r="46" spans="2:13" ht="13.5">
      <c r="B46" s="14" t="s">
        <v>41</v>
      </c>
      <c r="C46" s="16">
        <v>14</v>
      </c>
      <c r="D46" s="16">
        <v>6</v>
      </c>
      <c r="E46" s="16">
        <v>1</v>
      </c>
      <c r="F46" s="16"/>
      <c r="G46" s="16">
        <v>7</v>
      </c>
      <c r="H46" s="16"/>
      <c r="I46" s="25">
        <v>572</v>
      </c>
      <c r="J46" s="25">
        <v>627</v>
      </c>
      <c r="K46" s="8">
        <f>(I46-J46)</f>
        <v>-55</v>
      </c>
      <c r="L46" s="32"/>
      <c r="M46" s="9">
        <f>((D46*5)+(E46*3)+(F46*2)+(G46*1))-L46</f>
        <v>40</v>
      </c>
    </row>
    <row r="47" spans="2:13" s="18" customFormat="1" ht="13.5">
      <c r="B47" s="14" t="s">
        <v>71</v>
      </c>
      <c r="C47" s="16">
        <v>14</v>
      </c>
      <c r="D47" s="16">
        <v>6</v>
      </c>
      <c r="E47" s="16"/>
      <c r="F47" s="16"/>
      <c r="G47" s="16">
        <v>8</v>
      </c>
      <c r="H47" s="16"/>
      <c r="I47" s="25">
        <v>535</v>
      </c>
      <c r="J47" s="25">
        <v>528</v>
      </c>
      <c r="K47" s="8">
        <f>(I47-J47)</f>
        <v>7</v>
      </c>
      <c r="L47" s="32"/>
      <c r="M47" s="9">
        <f>((D47*5)+(E47*3)+(F47*2)+(G47*1))-L47</f>
        <v>38</v>
      </c>
    </row>
    <row r="48" spans="2:14" s="17" customFormat="1" ht="13.5">
      <c r="B48" s="14" t="s">
        <v>35</v>
      </c>
      <c r="C48" s="16">
        <v>14</v>
      </c>
      <c r="D48" s="16">
        <v>3</v>
      </c>
      <c r="E48" s="16">
        <v>2</v>
      </c>
      <c r="F48" s="16">
        <v>1</v>
      </c>
      <c r="G48" s="16">
        <v>8</v>
      </c>
      <c r="H48" s="16"/>
      <c r="I48" s="25">
        <v>544</v>
      </c>
      <c r="J48" s="25">
        <v>627</v>
      </c>
      <c r="K48" s="8">
        <f t="shared" si="6"/>
        <v>-83</v>
      </c>
      <c r="L48" s="32"/>
      <c r="M48" s="9">
        <f t="shared" si="7"/>
        <v>31</v>
      </c>
      <c r="N48" s="4" t="s">
        <v>128</v>
      </c>
    </row>
    <row r="49" spans="2:14" s="4" customFormat="1" ht="13.5">
      <c r="B49" s="14" t="s">
        <v>114</v>
      </c>
      <c r="C49" s="16">
        <v>14</v>
      </c>
      <c r="D49" s="16">
        <v>2</v>
      </c>
      <c r="E49" s="16">
        <v>2</v>
      </c>
      <c r="F49" s="16">
        <v>1</v>
      </c>
      <c r="G49" s="16">
        <v>7</v>
      </c>
      <c r="H49" s="16">
        <v>2</v>
      </c>
      <c r="I49" s="25">
        <v>475</v>
      </c>
      <c r="J49" s="25">
        <v>611</v>
      </c>
      <c r="K49" s="8">
        <f>(I49-J49)</f>
        <v>-136</v>
      </c>
      <c r="L49" s="32"/>
      <c r="M49" s="9">
        <f>((D49*5)+(E49*3)+(F49*2)+(G49*1))-L49</f>
        <v>25</v>
      </c>
      <c r="N49" s="4" t="s">
        <v>128</v>
      </c>
    </row>
    <row r="50" spans="2:13" ht="14.25" thickBot="1">
      <c r="B50" s="12"/>
      <c r="C50" s="6"/>
      <c r="D50" s="6"/>
      <c r="E50" s="6"/>
      <c r="F50" s="6"/>
      <c r="G50" s="6"/>
      <c r="H50" s="6"/>
      <c r="I50" s="6"/>
      <c r="J50" s="6"/>
      <c r="K50" s="6"/>
      <c r="L50" s="33"/>
      <c r="M50" s="6"/>
    </row>
    <row r="51" spans="5:8" ht="14.25" thickBot="1">
      <c r="E51" s="47" t="s">
        <v>72</v>
      </c>
      <c r="F51" s="48"/>
      <c r="G51" s="49"/>
      <c r="H51" s="5"/>
    </row>
    <row r="52" spans="5:8" ht="13.5">
      <c r="E52" s="5"/>
      <c r="F52" s="5"/>
      <c r="G52" s="5"/>
      <c r="H52" s="5"/>
    </row>
    <row r="53" spans="2:13" ht="13.5">
      <c r="B53" s="7" t="s">
        <v>0</v>
      </c>
      <c r="C53" s="7" t="s">
        <v>1</v>
      </c>
      <c r="D53" s="7" t="s">
        <v>2</v>
      </c>
      <c r="E53" s="7" t="s">
        <v>3</v>
      </c>
      <c r="F53" s="7" t="s">
        <v>13</v>
      </c>
      <c r="G53" s="7" t="s">
        <v>14</v>
      </c>
      <c r="H53" s="7" t="s">
        <v>15</v>
      </c>
      <c r="I53" s="7" t="s">
        <v>4</v>
      </c>
      <c r="J53" s="7" t="s">
        <v>5</v>
      </c>
      <c r="K53" s="7" t="s">
        <v>7</v>
      </c>
      <c r="L53" s="31" t="s">
        <v>56</v>
      </c>
      <c r="M53" s="7" t="s">
        <v>6</v>
      </c>
    </row>
    <row r="54" spans="2:14" s="4" customFormat="1" ht="13.5">
      <c r="B54" s="14" t="s">
        <v>58</v>
      </c>
      <c r="C54" s="8">
        <v>12</v>
      </c>
      <c r="D54" s="8">
        <v>12</v>
      </c>
      <c r="E54" s="8"/>
      <c r="F54" s="8"/>
      <c r="G54" s="8"/>
      <c r="H54" s="8"/>
      <c r="I54" s="8">
        <v>646</v>
      </c>
      <c r="J54" s="8">
        <v>245</v>
      </c>
      <c r="K54" s="8">
        <v>368</v>
      </c>
      <c r="L54" s="32"/>
      <c r="M54" s="9">
        <v>60</v>
      </c>
      <c r="N54" s="44" t="s">
        <v>121</v>
      </c>
    </row>
    <row r="55" spans="2:14" s="4" customFormat="1" ht="13.5">
      <c r="B55" s="14" t="s">
        <v>73</v>
      </c>
      <c r="C55" s="8">
        <v>12</v>
      </c>
      <c r="D55" s="8">
        <v>11</v>
      </c>
      <c r="E55" s="8"/>
      <c r="F55" s="8"/>
      <c r="G55" s="8">
        <v>1</v>
      </c>
      <c r="H55" s="8"/>
      <c r="I55" s="8">
        <v>640</v>
      </c>
      <c r="J55" s="8">
        <v>192</v>
      </c>
      <c r="K55" s="8">
        <v>367</v>
      </c>
      <c r="L55" s="32"/>
      <c r="M55" s="9">
        <v>56</v>
      </c>
      <c r="N55" s="44" t="s">
        <v>121</v>
      </c>
    </row>
    <row r="56" spans="2:13" ht="13.5">
      <c r="B56" s="14" t="s">
        <v>17</v>
      </c>
      <c r="C56" s="8">
        <v>12</v>
      </c>
      <c r="D56" s="8">
        <v>10</v>
      </c>
      <c r="E56" s="8"/>
      <c r="F56" s="8"/>
      <c r="G56" s="8">
        <v>1</v>
      </c>
      <c r="H56" s="8">
        <v>1</v>
      </c>
      <c r="I56" s="8">
        <v>451</v>
      </c>
      <c r="J56" s="8">
        <v>261</v>
      </c>
      <c r="K56" s="8">
        <v>198</v>
      </c>
      <c r="L56" s="32"/>
      <c r="M56" s="9">
        <v>46</v>
      </c>
    </row>
    <row r="57" spans="2:13" ht="13.5">
      <c r="B57" s="14" t="s">
        <v>54</v>
      </c>
      <c r="C57" s="16">
        <v>12</v>
      </c>
      <c r="D57" s="8">
        <v>9</v>
      </c>
      <c r="E57" s="8"/>
      <c r="F57" s="8"/>
      <c r="G57" s="8">
        <v>3</v>
      </c>
      <c r="H57" s="8"/>
      <c r="I57" s="8">
        <v>494</v>
      </c>
      <c r="J57" s="8">
        <v>288</v>
      </c>
      <c r="K57" s="8">
        <v>168</v>
      </c>
      <c r="L57" s="32"/>
      <c r="M57" s="9">
        <v>43</v>
      </c>
    </row>
    <row r="58" spans="2:13" ht="13.5">
      <c r="B58" s="14" t="s">
        <v>61</v>
      </c>
      <c r="C58" s="16">
        <v>12</v>
      </c>
      <c r="D58" s="8">
        <v>6</v>
      </c>
      <c r="E58" s="8"/>
      <c r="F58" s="8"/>
      <c r="G58" s="8">
        <v>1</v>
      </c>
      <c r="H58" s="8">
        <v>5</v>
      </c>
      <c r="I58" s="8">
        <v>316</v>
      </c>
      <c r="J58" s="8">
        <v>394</v>
      </c>
      <c r="K58" s="8">
        <v>-40</v>
      </c>
      <c r="L58" s="32">
        <v>2</v>
      </c>
      <c r="M58" s="9">
        <v>29</v>
      </c>
    </row>
    <row r="59" spans="2:13" s="4" customFormat="1" ht="13.5">
      <c r="B59" s="14" t="s">
        <v>75</v>
      </c>
      <c r="C59" s="8">
        <v>12</v>
      </c>
      <c r="D59" s="8">
        <v>4</v>
      </c>
      <c r="E59" s="8">
        <v>1</v>
      </c>
      <c r="F59" s="8">
        <v>2</v>
      </c>
      <c r="G59" s="8">
        <v>2</v>
      </c>
      <c r="H59" s="8">
        <v>3</v>
      </c>
      <c r="I59" s="8">
        <v>427</v>
      </c>
      <c r="J59" s="8">
        <v>466</v>
      </c>
      <c r="K59" s="8">
        <v>-29</v>
      </c>
      <c r="L59" s="32"/>
      <c r="M59" s="9">
        <v>28</v>
      </c>
    </row>
    <row r="60" spans="2:13" s="19" customFormat="1" ht="16.5" customHeight="1">
      <c r="B60" s="14" t="s">
        <v>62</v>
      </c>
      <c r="C60" s="8">
        <v>12</v>
      </c>
      <c r="D60" s="8">
        <v>7</v>
      </c>
      <c r="E60" s="8"/>
      <c r="F60" s="8">
        <v>1</v>
      </c>
      <c r="G60" s="8">
        <v>1</v>
      </c>
      <c r="H60" s="8">
        <v>3</v>
      </c>
      <c r="I60" s="8">
        <v>441</v>
      </c>
      <c r="J60" s="8">
        <v>329</v>
      </c>
      <c r="K60" s="8">
        <v>65</v>
      </c>
      <c r="L60" s="32">
        <v>6</v>
      </c>
      <c r="M60" s="9">
        <v>27</v>
      </c>
    </row>
    <row r="61" spans="2:13" s="12" customFormat="1" ht="16.5" customHeight="1">
      <c r="B61" s="14" t="s">
        <v>76</v>
      </c>
      <c r="C61" s="8">
        <v>12</v>
      </c>
      <c r="D61" s="8">
        <v>5</v>
      </c>
      <c r="E61" s="8">
        <v>1</v>
      </c>
      <c r="F61" s="8"/>
      <c r="G61" s="8">
        <v>4</v>
      </c>
      <c r="H61" s="8">
        <v>2</v>
      </c>
      <c r="I61" s="8">
        <v>421</v>
      </c>
      <c r="J61" s="8">
        <v>385</v>
      </c>
      <c r="K61" s="8">
        <v>12</v>
      </c>
      <c r="L61" s="32"/>
      <c r="M61" s="9">
        <v>27</v>
      </c>
    </row>
    <row r="62" spans="2:13" s="12" customFormat="1" ht="16.5" customHeight="1">
      <c r="B62" s="14" t="s">
        <v>48</v>
      </c>
      <c r="C62" s="8">
        <v>12</v>
      </c>
      <c r="D62" s="8">
        <v>4</v>
      </c>
      <c r="E62" s="8">
        <v>1</v>
      </c>
      <c r="F62" s="8"/>
      <c r="G62" s="8">
        <v>3</v>
      </c>
      <c r="H62" s="8">
        <v>4</v>
      </c>
      <c r="I62" s="8">
        <v>273</v>
      </c>
      <c r="J62" s="8">
        <v>338</v>
      </c>
      <c r="K62" s="8">
        <v>-50</v>
      </c>
      <c r="L62" s="32">
        <v>6</v>
      </c>
      <c r="M62" s="9">
        <v>17</v>
      </c>
    </row>
    <row r="63" spans="2:13" s="12" customFormat="1" ht="16.5" customHeight="1">
      <c r="B63" s="14" t="s">
        <v>52</v>
      </c>
      <c r="C63" s="8">
        <v>12</v>
      </c>
      <c r="D63" s="8">
        <v>3</v>
      </c>
      <c r="E63" s="8">
        <v>1</v>
      </c>
      <c r="F63" s="8"/>
      <c r="G63" s="8"/>
      <c r="H63" s="8">
        <v>8</v>
      </c>
      <c r="I63" s="8">
        <v>251</v>
      </c>
      <c r="J63" s="8">
        <v>453</v>
      </c>
      <c r="K63" s="8">
        <v>-178</v>
      </c>
      <c r="L63" s="32">
        <v>2</v>
      </c>
      <c r="M63" s="9">
        <v>16</v>
      </c>
    </row>
    <row r="64" spans="2:13" s="12" customFormat="1" ht="16.5" customHeight="1">
      <c r="B64" s="14" t="s">
        <v>44</v>
      </c>
      <c r="C64" s="8">
        <v>12</v>
      </c>
      <c r="D64" s="8">
        <v>2</v>
      </c>
      <c r="E64" s="8"/>
      <c r="F64" s="8">
        <v>1</v>
      </c>
      <c r="G64" s="8">
        <v>4</v>
      </c>
      <c r="H64" s="8">
        <v>5</v>
      </c>
      <c r="I64" s="8">
        <v>294</v>
      </c>
      <c r="J64" s="8">
        <v>499</v>
      </c>
      <c r="K64" s="8">
        <v>-205</v>
      </c>
      <c r="L64" s="32"/>
      <c r="M64" s="9">
        <v>16</v>
      </c>
    </row>
    <row r="65" spans="2:13" s="12" customFormat="1" ht="16.5" customHeight="1">
      <c r="B65" s="14" t="s">
        <v>74</v>
      </c>
      <c r="C65" s="8">
        <v>12</v>
      </c>
      <c r="D65" s="8">
        <v>3</v>
      </c>
      <c r="E65" s="8"/>
      <c r="F65" s="8"/>
      <c r="G65" s="8">
        <v>2</v>
      </c>
      <c r="H65" s="8">
        <v>7</v>
      </c>
      <c r="I65" s="8">
        <v>214</v>
      </c>
      <c r="J65" s="8">
        <v>498</v>
      </c>
      <c r="K65" s="8">
        <v>-203</v>
      </c>
      <c r="L65" s="32">
        <v>2</v>
      </c>
      <c r="M65" s="9">
        <v>15</v>
      </c>
    </row>
    <row r="66" spans="2:13" s="12" customFormat="1" ht="16.5" customHeight="1">
      <c r="B66" s="14" t="s">
        <v>59</v>
      </c>
      <c r="C66" s="8">
        <v>12</v>
      </c>
      <c r="D66" s="8"/>
      <c r="E66" s="8"/>
      <c r="F66" s="8"/>
      <c r="G66" s="8"/>
      <c r="H66" s="8">
        <v>12</v>
      </c>
      <c r="I66" s="8">
        <v>169</v>
      </c>
      <c r="J66" s="8">
        <v>689</v>
      </c>
      <c r="K66" s="8">
        <v>-473</v>
      </c>
      <c r="L66" s="32">
        <v>2</v>
      </c>
      <c r="M66" s="9">
        <v>-2</v>
      </c>
    </row>
    <row r="67" spans="2:13" s="12" customFormat="1" ht="16.5" customHeight="1" thickBot="1">
      <c r="B67" s="13"/>
      <c r="C67" s="6"/>
      <c r="D67" s="6"/>
      <c r="E67" s="6"/>
      <c r="F67" s="6"/>
      <c r="G67" s="6"/>
      <c r="H67" s="6"/>
      <c r="I67" s="6"/>
      <c r="J67" s="6"/>
      <c r="K67" s="6"/>
      <c r="L67" s="33"/>
      <c r="M67" s="10"/>
    </row>
    <row r="68" spans="2:13" s="12" customFormat="1" ht="14.25" thickBot="1">
      <c r="B68" s="13"/>
      <c r="C68" s="6"/>
      <c r="D68" s="6"/>
      <c r="E68" s="47" t="s">
        <v>16</v>
      </c>
      <c r="F68" s="48"/>
      <c r="G68" s="49"/>
      <c r="H68" s="6"/>
      <c r="I68" s="6"/>
      <c r="J68" s="6"/>
      <c r="K68" s="6"/>
      <c r="L68" s="33"/>
      <c r="M68" s="10"/>
    </row>
    <row r="69" spans="2:13" s="12" customFormat="1" ht="13.5">
      <c r="B69" s="13"/>
      <c r="C69" s="6"/>
      <c r="D69" s="6"/>
      <c r="E69" s="6"/>
      <c r="F69" s="6"/>
      <c r="G69" s="6"/>
      <c r="H69" s="6"/>
      <c r="I69" s="6"/>
      <c r="J69" s="6"/>
      <c r="K69" s="6"/>
      <c r="L69" s="33"/>
      <c r="M69" s="10"/>
    </row>
    <row r="70" spans="2:13" ht="13.5">
      <c r="B70" s="7" t="s">
        <v>0</v>
      </c>
      <c r="C70" s="7" t="s">
        <v>1</v>
      </c>
      <c r="D70" s="7" t="s">
        <v>2</v>
      </c>
      <c r="E70" s="7" t="s">
        <v>3</v>
      </c>
      <c r="F70" s="7" t="s">
        <v>13</v>
      </c>
      <c r="G70" s="7" t="s">
        <v>14</v>
      </c>
      <c r="H70" s="7" t="s">
        <v>15</v>
      </c>
      <c r="I70" s="7" t="s">
        <v>4</v>
      </c>
      <c r="J70" s="7" t="s">
        <v>5</v>
      </c>
      <c r="K70" s="7" t="s">
        <v>7</v>
      </c>
      <c r="L70" s="31" t="s">
        <v>56</v>
      </c>
      <c r="M70" s="7" t="s">
        <v>6</v>
      </c>
    </row>
    <row r="71" spans="2:14" ht="13.5">
      <c r="B71" s="14" t="s">
        <v>55</v>
      </c>
      <c r="C71" s="8">
        <v>13</v>
      </c>
      <c r="D71" s="8">
        <v>13</v>
      </c>
      <c r="E71" s="8"/>
      <c r="F71" s="8"/>
      <c r="G71" s="8"/>
      <c r="H71" s="8"/>
      <c r="I71" s="8">
        <v>618</v>
      </c>
      <c r="J71" s="8">
        <v>241</v>
      </c>
      <c r="K71" s="8">
        <f>(I71-J71)</f>
        <v>377</v>
      </c>
      <c r="L71" s="32"/>
      <c r="M71" s="9">
        <f>((D71*5)+(E71*3)+(F71*2)+(G71*1))-L71</f>
        <v>65</v>
      </c>
      <c r="N71" s="44" t="s">
        <v>122</v>
      </c>
    </row>
    <row r="72" spans="2:13" ht="13.5">
      <c r="B72" s="14" t="s">
        <v>66</v>
      </c>
      <c r="C72" s="8">
        <v>13</v>
      </c>
      <c r="D72" s="8">
        <v>10</v>
      </c>
      <c r="E72" s="8"/>
      <c r="F72" s="8"/>
      <c r="G72" s="8">
        <v>1</v>
      </c>
      <c r="H72" s="8">
        <v>2</v>
      </c>
      <c r="I72" s="8">
        <v>381</v>
      </c>
      <c r="J72" s="8">
        <v>305</v>
      </c>
      <c r="K72" s="8">
        <f aca="true" t="shared" si="8" ref="K72:K77">(I72-J72)</f>
        <v>76</v>
      </c>
      <c r="L72" s="32"/>
      <c r="M72" s="9">
        <f aca="true" t="shared" si="9" ref="M72:M77">((D72*5)+(E72*3)+(F72*2)+(G72*1))-L72</f>
        <v>51</v>
      </c>
    </row>
    <row r="73" spans="2:13" ht="13.5">
      <c r="B73" s="14" t="s">
        <v>68</v>
      </c>
      <c r="C73" s="8">
        <v>13</v>
      </c>
      <c r="D73" s="8">
        <v>9</v>
      </c>
      <c r="E73" s="8"/>
      <c r="F73" s="8">
        <v>1</v>
      </c>
      <c r="G73" s="8">
        <v>3</v>
      </c>
      <c r="H73" s="8"/>
      <c r="I73" s="8">
        <v>501</v>
      </c>
      <c r="J73" s="8">
        <v>307</v>
      </c>
      <c r="K73" s="8">
        <f t="shared" si="8"/>
        <v>194</v>
      </c>
      <c r="L73" s="32"/>
      <c r="M73" s="9">
        <f t="shared" si="9"/>
        <v>50</v>
      </c>
    </row>
    <row r="74" spans="2:13" ht="13.5">
      <c r="B74" s="14" t="s">
        <v>63</v>
      </c>
      <c r="C74" s="8">
        <v>13</v>
      </c>
      <c r="D74" s="8">
        <v>9</v>
      </c>
      <c r="E74" s="8"/>
      <c r="F74" s="8">
        <v>1</v>
      </c>
      <c r="G74" s="8">
        <v>1</v>
      </c>
      <c r="H74" s="8">
        <v>2</v>
      </c>
      <c r="I74" s="8">
        <v>417</v>
      </c>
      <c r="J74" s="8">
        <v>314</v>
      </c>
      <c r="K74" s="8">
        <f t="shared" si="8"/>
        <v>103</v>
      </c>
      <c r="L74" s="32"/>
      <c r="M74" s="9">
        <f t="shared" si="9"/>
        <v>48</v>
      </c>
    </row>
    <row r="75" spans="2:13" ht="13.5">
      <c r="B75" s="14" t="s">
        <v>60</v>
      </c>
      <c r="C75" s="8">
        <v>13</v>
      </c>
      <c r="D75" s="8">
        <v>7</v>
      </c>
      <c r="E75" s="8"/>
      <c r="F75" s="8">
        <v>3</v>
      </c>
      <c r="G75" s="8">
        <v>3</v>
      </c>
      <c r="H75" s="8"/>
      <c r="I75" s="8">
        <v>456</v>
      </c>
      <c r="J75" s="8">
        <v>354</v>
      </c>
      <c r="K75" s="8">
        <f t="shared" si="8"/>
        <v>102</v>
      </c>
      <c r="L75" s="32"/>
      <c r="M75" s="9">
        <f t="shared" si="9"/>
        <v>44</v>
      </c>
    </row>
    <row r="76" spans="2:13" ht="13.5">
      <c r="B76" s="14" t="s">
        <v>57</v>
      </c>
      <c r="C76" s="8">
        <v>13</v>
      </c>
      <c r="D76" s="8">
        <v>7</v>
      </c>
      <c r="E76" s="8"/>
      <c r="F76" s="8"/>
      <c r="G76" s="8">
        <v>5</v>
      </c>
      <c r="H76" s="8">
        <v>1</v>
      </c>
      <c r="I76" s="8">
        <v>383</v>
      </c>
      <c r="J76" s="8">
        <v>357</v>
      </c>
      <c r="K76" s="8">
        <f t="shared" si="8"/>
        <v>26</v>
      </c>
      <c r="L76" s="32"/>
      <c r="M76" s="9">
        <f t="shared" si="9"/>
        <v>40</v>
      </c>
    </row>
    <row r="77" spans="2:13" ht="13.5">
      <c r="B77" s="14" t="s">
        <v>65</v>
      </c>
      <c r="C77" s="8">
        <v>13</v>
      </c>
      <c r="D77" s="8">
        <v>7</v>
      </c>
      <c r="E77" s="8"/>
      <c r="F77" s="8"/>
      <c r="G77" s="8">
        <v>4</v>
      </c>
      <c r="H77" s="8">
        <v>2</v>
      </c>
      <c r="I77" s="8">
        <v>404</v>
      </c>
      <c r="J77" s="8">
        <v>421</v>
      </c>
      <c r="K77" s="8">
        <f t="shared" si="8"/>
        <v>-17</v>
      </c>
      <c r="L77" s="32"/>
      <c r="M77" s="9">
        <f t="shared" si="9"/>
        <v>39</v>
      </c>
    </row>
    <row r="78" spans="2:13" ht="13.5">
      <c r="B78" s="14" t="s">
        <v>69</v>
      </c>
      <c r="C78" s="8">
        <v>13</v>
      </c>
      <c r="D78" s="8">
        <v>6</v>
      </c>
      <c r="E78" s="8"/>
      <c r="F78" s="8">
        <v>1</v>
      </c>
      <c r="G78" s="8">
        <v>2</v>
      </c>
      <c r="H78" s="8">
        <v>4</v>
      </c>
      <c r="I78" s="8">
        <v>339</v>
      </c>
      <c r="J78" s="8">
        <v>351</v>
      </c>
      <c r="K78" s="8">
        <f>(I78-J78)</f>
        <v>-12</v>
      </c>
      <c r="L78" s="32"/>
      <c r="M78" s="9">
        <f>((D78*5)+(E78*3)+(F78*2)+(G78*1))-L78</f>
        <v>34</v>
      </c>
    </row>
    <row r="79" spans="2:13" ht="13.5">
      <c r="B79" s="14" t="s">
        <v>53</v>
      </c>
      <c r="C79" s="8">
        <v>13</v>
      </c>
      <c r="D79" s="8">
        <v>4</v>
      </c>
      <c r="E79" s="8"/>
      <c r="F79" s="8"/>
      <c r="G79" s="8">
        <v>7</v>
      </c>
      <c r="H79" s="8">
        <v>2</v>
      </c>
      <c r="I79" s="8">
        <v>377</v>
      </c>
      <c r="J79" s="8">
        <v>468</v>
      </c>
      <c r="K79" s="8">
        <f>(I79-J79)</f>
        <v>-91</v>
      </c>
      <c r="L79" s="32"/>
      <c r="M79" s="9">
        <f>((D79*5)+(E79*3)+(F79*2)+(G79*1))-L79</f>
        <v>27</v>
      </c>
    </row>
    <row r="80" spans="2:13" ht="13.5">
      <c r="B80" s="14" t="s">
        <v>43</v>
      </c>
      <c r="C80" s="8">
        <v>13</v>
      </c>
      <c r="D80" s="8">
        <v>3</v>
      </c>
      <c r="E80" s="8"/>
      <c r="F80" s="8">
        <v>1</v>
      </c>
      <c r="G80" s="8">
        <v>6</v>
      </c>
      <c r="H80" s="8">
        <v>3</v>
      </c>
      <c r="I80" s="8">
        <v>279</v>
      </c>
      <c r="J80" s="8">
        <v>394</v>
      </c>
      <c r="K80" s="8">
        <f>(I80-J80)</f>
        <v>-115</v>
      </c>
      <c r="L80" s="32"/>
      <c r="M80" s="9">
        <f>((D80*5)+(E80*3)+(F80*2)+(G80*1))-L80</f>
        <v>23</v>
      </c>
    </row>
    <row r="81" spans="2:13" ht="13.5">
      <c r="B81" s="14" t="s">
        <v>67</v>
      </c>
      <c r="C81" s="8">
        <v>13</v>
      </c>
      <c r="D81" s="8">
        <v>3</v>
      </c>
      <c r="E81" s="8"/>
      <c r="F81" s="8">
        <v>1</v>
      </c>
      <c r="G81" s="8"/>
      <c r="H81" s="8">
        <v>9</v>
      </c>
      <c r="I81" s="8">
        <v>210</v>
      </c>
      <c r="J81" s="8">
        <v>403</v>
      </c>
      <c r="K81" s="8">
        <f>(I81-J81)</f>
        <v>-193</v>
      </c>
      <c r="L81" s="32">
        <v>4</v>
      </c>
      <c r="M81" s="9">
        <f>((D81*5)+(E81*3)+(F81*2)+(G81*1))-L81</f>
        <v>13</v>
      </c>
    </row>
    <row r="82" spans="2:13" ht="13.5">
      <c r="B82" s="14" t="s">
        <v>64</v>
      </c>
      <c r="C82" s="8">
        <v>13</v>
      </c>
      <c r="D82" s="8"/>
      <c r="E82" s="8"/>
      <c r="F82" s="8"/>
      <c r="G82" s="8">
        <v>2</v>
      </c>
      <c r="H82" s="8">
        <v>11</v>
      </c>
      <c r="I82" s="8">
        <v>158</v>
      </c>
      <c r="J82" s="8">
        <v>608</v>
      </c>
      <c r="K82" s="8">
        <f>(I82-J82)</f>
        <v>-450</v>
      </c>
      <c r="L82" s="32">
        <v>2</v>
      </c>
      <c r="M82" s="9">
        <f>((D82*5)+(E82*3)+(F82*2)+(G82*1))-L82</f>
        <v>0</v>
      </c>
    </row>
    <row r="84" spans="2:10" ht="13.5">
      <c r="B84" s="4" t="s">
        <v>45</v>
      </c>
      <c r="J84" s="2" t="s">
        <v>12</v>
      </c>
    </row>
    <row r="85" spans="2:13" s="20" customFormat="1" ht="12.75">
      <c r="B85" s="24" t="s">
        <v>77</v>
      </c>
      <c r="C85" s="22">
        <v>45040</v>
      </c>
      <c r="D85" s="40">
        <v>45125</v>
      </c>
      <c r="E85" s="43" t="s">
        <v>115</v>
      </c>
      <c r="F85" s="21"/>
      <c r="G85" s="21"/>
      <c r="H85" s="21"/>
      <c r="I85" s="21"/>
      <c r="J85" s="21"/>
      <c r="K85" s="21"/>
      <c r="L85" s="34"/>
      <c r="M85" s="21"/>
    </row>
    <row r="86" spans="2:13" s="20" customFormat="1" ht="12.75">
      <c r="B86" s="24" t="s">
        <v>96</v>
      </c>
      <c r="C86" s="22">
        <v>45049</v>
      </c>
      <c r="D86" s="22" t="s">
        <v>102</v>
      </c>
      <c r="E86" s="23"/>
      <c r="F86" s="21"/>
      <c r="G86" s="21"/>
      <c r="H86" s="21"/>
      <c r="I86" s="21"/>
      <c r="J86" s="21"/>
      <c r="K86" s="21"/>
      <c r="L86" s="34"/>
      <c r="M86" s="21"/>
    </row>
    <row r="87" spans="2:13" s="20" customFormat="1" ht="12.75">
      <c r="B87" s="24"/>
      <c r="C87" s="22"/>
      <c r="D87" s="22"/>
      <c r="E87" s="23"/>
      <c r="F87" s="21"/>
      <c r="G87" s="21"/>
      <c r="H87" s="21"/>
      <c r="I87" s="21"/>
      <c r="J87" s="21"/>
      <c r="K87" s="21"/>
      <c r="L87" s="34"/>
      <c r="M87" s="21"/>
    </row>
    <row r="88" spans="2:13" s="20" customFormat="1" ht="12.75">
      <c r="B88" s="24"/>
      <c r="C88" s="22"/>
      <c r="D88" s="22"/>
      <c r="E88" s="23"/>
      <c r="F88" s="21"/>
      <c r="G88" s="21"/>
      <c r="H88" s="21"/>
      <c r="I88" s="21"/>
      <c r="J88" s="21"/>
      <c r="K88" s="21"/>
      <c r="L88" s="34"/>
      <c r="M88" s="21"/>
    </row>
    <row r="89" spans="2:13" s="20" customFormat="1" ht="12.75">
      <c r="B89" s="24"/>
      <c r="C89" s="22"/>
      <c r="D89" s="22"/>
      <c r="E89" s="23"/>
      <c r="F89" s="21"/>
      <c r="G89" s="21"/>
      <c r="H89" s="21"/>
      <c r="I89" s="21"/>
      <c r="J89" s="21"/>
      <c r="K89" s="21"/>
      <c r="L89" s="34"/>
      <c r="M89" s="21"/>
    </row>
    <row r="90" spans="2:3" ht="13.5">
      <c r="B90" s="3"/>
      <c r="C90" s="38"/>
    </row>
    <row r="91" spans="2:13" s="20" customFormat="1" ht="12.75">
      <c r="B91" s="13" t="s">
        <v>49</v>
      </c>
      <c r="C91" s="21"/>
      <c r="D91" s="21"/>
      <c r="E91" s="21"/>
      <c r="F91" s="21"/>
      <c r="G91" s="21"/>
      <c r="H91" s="21"/>
      <c r="I91" s="21"/>
      <c r="J91" s="21"/>
      <c r="K91" s="21"/>
      <c r="L91" s="34"/>
      <c r="M91" s="21"/>
    </row>
    <row r="92" spans="2:13" s="20" customFormat="1" ht="13.5">
      <c r="B92" s="29" t="s">
        <v>78</v>
      </c>
      <c r="C92" s="22">
        <v>45042</v>
      </c>
      <c r="D92" s="22"/>
      <c r="E92" s="22"/>
      <c r="F92" s="21"/>
      <c r="G92" s="21"/>
      <c r="H92" s="21"/>
      <c r="I92" s="21"/>
      <c r="J92" s="21"/>
      <c r="K92" s="21"/>
      <c r="L92" s="34"/>
      <c r="M92" s="21"/>
    </row>
    <row r="93" spans="2:13" s="20" customFormat="1" ht="12.75">
      <c r="B93" s="20" t="s">
        <v>118</v>
      </c>
      <c r="C93" s="22">
        <v>45061</v>
      </c>
      <c r="D93" s="22"/>
      <c r="E93" s="22"/>
      <c r="F93" s="21"/>
      <c r="G93" s="21"/>
      <c r="H93" s="21"/>
      <c r="I93" s="21"/>
      <c r="J93" s="21"/>
      <c r="K93" s="21"/>
      <c r="L93" s="34"/>
      <c r="M93" s="21"/>
    </row>
    <row r="94" spans="2:13" s="20" customFormat="1" ht="12.75">
      <c r="B94" s="24" t="s">
        <v>98</v>
      </c>
      <c r="C94" s="22">
        <v>45071</v>
      </c>
      <c r="D94" s="20" t="s">
        <v>16</v>
      </c>
      <c r="G94" s="21"/>
      <c r="H94" s="21"/>
      <c r="I94" s="21"/>
      <c r="J94" s="21"/>
      <c r="K94" s="21"/>
      <c r="L94" s="34"/>
      <c r="M94" s="21"/>
    </row>
    <row r="95" spans="2:13" s="20" customFormat="1" ht="12.75">
      <c r="B95" s="20" t="s">
        <v>99</v>
      </c>
      <c r="C95" s="22">
        <v>45068</v>
      </c>
      <c r="G95" s="21"/>
      <c r="H95" s="21"/>
      <c r="I95" s="21"/>
      <c r="J95" s="21"/>
      <c r="K95" s="21"/>
      <c r="L95" s="34"/>
      <c r="M95" s="21"/>
    </row>
    <row r="96" spans="2:13" s="20" customFormat="1" ht="12.75">
      <c r="B96" s="20" t="s">
        <v>100</v>
      </c>
      <c r="C96" s="22">
        <v>45082</v>
      </c>
      <c r="G96" s="21"/>
      <c r="H96" s="21"/>
      <c r="I96" s="21"/>
      <c r="J96" s="21"/>
      <c r="K96" s="21"/>
      <c r="L96" s="34"/>
      <c r="M96" s="21"/>
    </row>
    <row r="97" spans="2:13" s="20" customFormat="1" ht="12.75">
      <c r="B97" s="20" t="s">
        <v>101</v>
      </c>
      <c r="C97" s="22">
        <v>45082</v>
      </c>
      <c r="G97" s="21"/>
      <c r="H97" s="21"/>
      <c r="I97" s="21"/>
      <c r="J97" s="21"/>
      <c r="K97" s="21"/>
      <c r="L97" s="34"/>
      <c r="M97" s="21"/>
    </row>
    <row r="98" spans="2:13" s="20" customFormat="1" ht="12.75">
      <c r="B98" s="20" t="s">
        <v>103</v>
      </c>
      <c r="C98" s="22">
        <v>45090</v>
      </c>
      <c r="G98" s="21"/>
      <c r="H98" s="21"/>
      <c r="I98" s="21"/>
      <c r="J98" s="21"/>
      <c r="K98" s="21"/>
      <c r="L98" s="34"/>
      <c r="M98" s="21"/>
    </row>
    <row r="99" spans="2:13" s="20" customFormat="1" ht="12.75">
      <c r="B99" s="20" t="s">
        <v>106</v>
      </c>
      <c r="C99" s="22">
        <v>45096</v>
      </c>
      <c r="G99" s="21"/>
      <c r="H99" s="21"/>
      <c r="I99" s="21"/>
      <c r="J99" s="21"/>
      <c r="K99" s="21"/>
      <c r="L99" s="34"/>
      <c r="M99" s="21"/>
    </row>
    <row r="100" spans="2:13" s="20" customFormat="1" ht="12.75">
      <c r="B100" s="20" t="s">
        <v>107</v>
      </c>
      <c r="C100" s="22">
        <v>45104</v>
      </c>
      <c r="G100" s="21"/>
      <c r="H100" s="21"/>
      <c r="I100" s="21"/>
      <c r="J100" s="21"/>
      <c r="K100" s="21"/>
      <c r="L100" s="34"/>
      <c r="M100" s="21"/>
    </row>
    <row r="101" spans="2:13" s="20" customFormat="1" ht="12.75">
      <c r="B101" s="20" t="s">
        <v>108</v>
      </c>
      <c r="C101" s="22">
        <v>45105</v>
      </c>
      <c r="D101" s="20" t="s">
        <v>109</v>
      </c>
      <c r="G101" s="21"/>
      <c r="H101" s="21"/>
      <c r="I101" s="21"/>
      <c r="J101" s="21"/>
      <c r="K101" s="21"/>
      <c r="L101" s="34"/>
      <c r="M101" s="21"/>
    </row>
    <row r="102" spans="2:13" s="20" customFormat="1" ht="12.75">
      <c r="B102" s="20" t="s">
        <v>110</v>
      </c>
      <c r="C102" s="22">
        <v>45106</v>
      </c>
      <c r="G102" s="21"/>
      <c r="H102" s="21"/>
      <c r="I102" s="21"/>
      <c r="J102" s="21"/>
      <c r="K102" s="21"/>
      <c r="L102" s="34"/>
      <c r="M102" s="21"/>
    </row>
    <row r="103" spans="2:13" s="20" customFormat="1" ht="12.75">
      <c r="B103" s="20" t="s">
        <v>111</v>
      </c>
      <c r="C103" s="22">
        <v>45106</v>
      </c>
      <c r="D103" s="20" t="s">
        <v>16</v>
      </c>
      <c r="G103" s="21"/>
      <c r="H103" s="21"/>
      <c r="I103" s="21"/>
      <c r="J103" s="21"/>
      <c r="K103" s="21"/>
      <c r="L103" s="34"/>
      <c r="M103" s="21"/>
    </row>
    <row r="104" spans="2:13" s="20" customFormat="1" ht="12.75">
      <c r="B104" s="20" t="s">
        <v>113</v>
      </c>
      <c r="C104" s="22">
        <v>45112</v>
      </c>
      <c r="G104" s="21"/>
      <c r="H104" s="21"/>
      <c r="I104" s="21"/>
      <c r="J104" s="21"/>
      <c r="K104" s="21"/>
      <c r="L104" s="34"/>
      <c r="M104" s="21"/>
    </row>
    <row r="105" spans="2:13" s="20" customFormat="1" ht="12.75">
      <c r="B105" s="20" t="s">
        <v>117</v>
      </c>
      <c r="C105" s="22">
        <v>45040</v>
      </c>
      <c r="D105" s="20" t="s">
        <v>116</v>
      </c>
      <c r="G105" s="21"/>
      <c r="H105" s="21"/>
      <c r="I105" s="21"/>
      <c r="J105" s="21"/>
      <c r="K105" s="21"/>
      <c r="L105" s="34"/>
      <c r="M105" s="21"/>
    </row>
    <row r="106" spans="2:13" s="20" customFormat="1" ht="12.75">
      <c r="B106" s="20" t="s">
        <v>119</v>
      </c>
      <c r="C106" s="22">
        <v>45124</v>
      </c>
      <c r="G106" s="21"/>
      <c r="H106" s="21"/>
      <c r="I106" s="21"/>
      <c r="J106" s="21"/>
      <c r="K106" s="21"/>
      <c r="L106" s="34"/>
      <c r="M106" s="21"/>
    </row>
    <row r="107" spans="2:13" s="20" customFormat="1" ht="12.75">
      <c r="B107" s="20" t="s">
        <v>120</v>
      </c>
      <c r="C107" s="22">
        <v>45127</v>
      </c>
      <c r="D107" s="20" t="s">
        <v>16</v>
      </c>
      <c r="G107" s="21"/>
      <c r="H107" s="21"/>
      <c r="I107" s="21"/>
      <c r="J107" s="21"/>
      <c r="K107" s="21"/>
      <c r="L107" s="34"/>
      <c r="M107" s="21"/>
    </row>
    <row r="108" spans="2:13" s="20" customFormat="1" ht="12.75">
      <c r="B108" s="20" t="s">
        <v>123</v>
      </c>
      <c r="C108" s="22">
        <v>45057</v>
      </c>
      <c r="D108" s="20" t="s">
        <v>126</v>
      </c>
      <c r="G108" s="21"/>
      <c r="H108" s="21"/>
      <c r="I108" s="21"/>
      <c r="J108" s="21"/>
      <c r="K108" s="21"/>
      <c r="L108" s="34"/>
      <c r="M108" s="21"/>
    </row>
    <row r="109" spans="2:13" s="20" customFormat="1" ht="12.75">
      <c r="B109" s="20" t="s">
        <v>127</v>
      </c>
      <c r="C109" s="22">
        <v>45056</v>
      </c>
      <c r="D109" s="20" t="s">
        <v>125</v>
      </c>
      <c r="E109" s="20" t="s">
        <v>109</v>
      </c>
      <c r="G109" s="21"/>
      <c r="H109" s="21"/>
      <c r="I109" s="21"/>
      <c r="J109" s="21"/>
      <c r="K109" s="21"/>
      <c r="L109" s="34"/>
      <c r="M109" s="21"/>
    </row>
    <row r="110" spans="2:13" s="20" customFormat="1" ht="12.75">
      <c r="B110" s="20" t="s">
        <v>129</v>
      </c>
      <c r="C110" s="22">
        <v>45056</v>
      </c>
      <c r="D110" s="20" t="s">
        <v>125</v>
      </c>
      <c r="E110" s="20" t="s">
        <v>109</v>
      </c>
      <c r="G110" s="21"/>
      <c r="H110" s="21"/>
      <c r="I110" s="21"/>
      <c r="J110" s="21"/>
      <c r="K110" s="21"/>
      <c r="L110" s="34"/>
      <c r="M110" s="21"/>
    </row>
    <row r="111" spans="3:13" s="20" customFormat="1" ht="12.75">
      <c r="C111" s="22"/>
      <c r="G111" s="21"/>
      <c r="H111" s="21"/>
      <c r="I111" s="21"/>
      <c r="J111" s="21"/>
      <c r="K111" s="21"/>
      <c r="L111" s="34"/>
      <c r="M111" s="21"/>
    </row>
    <row r="112" spans="3:13" s="20" customFormat="1" ht="12.75">
      <c r="C112" s="22"/>
      <c r="G112" s="21"/>
      <c r="H112" s="21"/>
      <c r="I112" s="21"/>
      <c r="J112" s="21"/>
      <c r="K112" s="21"/>
      <c r="L112" s="34"/>
      <c r="M112" s="21"/>
    </row>
    <row r="113" spans="3:13" s="20" customFormat="1" ht="12.75">
      <c r="C113" s="22"/>
      <c r="G113" s="21"/>
      <c r="H113" s="21"/>
      <c r="I113" s="21"/>
      <c r="J113" s="21"/>
      <c r="K113" s="21"/>
      <c r="L113" s="34"/>
      <c r="M113" s="21"/>
    </row>
    <row r="114" spans="3:13" s="20" customFormat="1" ht="12.75">
      <c r="C114" s="21"/>
      <c r="G114" s="21"/>
      <c r="H114" s="21"/>
      <c r="I114" s="21"/>
      <c r="J114" s="21"/>
      <c r="K114" s="21"/>
      <c r="L114" s="34"/>
      <c r="M114" s="21"/>
    </row>
    <row r="115" spans="2:13" s="15" customFormat="1" ht="12.75">
      <c r="B115" s="15" t="s">
        <v>97</v>
      </c>
      <c r="C115" s="41"/>
      <c r="G115" s="41"/>
      <c r="H115" s="41"/>
      <c r="I115" s="41"/>
      <c r="J115" s="41"/>
      <c r="K115" s="41"/>
      <c r="L115" s="42"/>
      <c r="M115" s="41"/>
    </row>
    <row r="116" spans="2:13" s="20" customFormat="1" ht="13.5">
      <c r="B116" s="29" t="s">
        <v>79</v>
      </c>
      <c r="C116" s="22">
        <v>45055</v>
      </c>
      <c r="D116" s="39" t="s">
        <v>86</v>
      </c>
      <c r="E116" s="22"/>
      <c r="F116" s="40">
        <v>45132</v>
      </c>
      <c r="G116" s="21" t="s">
        <v>102</v>
      </c>
      <c r="H116" s="21"/>
      <c r="I116" s="21"/>
      <c r="J116" s="21"/>
      <c r="K116" s="21"/>
      <c r="L116" s="34"/>
      <c r="M116" s="21"/>
    </row>
    <row r="117" spans="2:13" s="20" customFormat="1" ht="13.5">
      <c r="B117" s="29" t="s">
        <v>80</v>
      </c>
      <c r="C117" s="22">
        <v>45055</v>
      </c>
      <c r="D117" s="39" t="s">
        <v>86</v>
      </c>
      <c r="E117" s="21"/>
      <c r="F117" s="40">
        <v>45117</v>
      </c>
      <c r="G117" s="21" t="s">
        <v>102</v>
      </c>
      <c r="H117" s="21"/>
      <c r="I117" s="21"/>
      <c r="J117" s="21"/>
      <c r="K117" s="21"/>
      <c r="L117" s="34"/>
      <c r="M117" s="21"/>
    </row>
    <row r="118" spans="2:13" s="20" customFormat="1" ht="13.5">
      <c r="B118" s="29" t="s">
        <v>81</v>
      </c>
      <c r="C118" s="22">
        <v>45055</v>
      </c>
      <c r="D118" s="39" t="s">
        <v>86</v>
      </c>
      <c r="E118" s="21"/>
      <c r="F118" s="40">
        <v>45105</v>
      </c>
      <c r="G118" s="21" t="s">
        <v>102</v>
      </c>
      <c r="H118" s="21"/>
      <c r="I118" s="21"/>
      <c r="J118" s="21"/>
      <c r="K118" s="21"/>
      <c r="L118" s="34"/>
      <c r="M118" s="21"/>
    </row>
    <row r="119" spans="2:13" s="20" customFormat="1" ht="13.5">
      <c r="B119" s="29" t="s">
        <v>82</v>
      </c>
      <c r="C119" s="22">
        <v>45055</v>
      </c>
      <c r="D119" s="39" t="s">
        <v>86</v>
      </c>
      <c r="E119" s="21"/>
      <c r="F119" s="40">
        <v>45076</v>
      </c>
      <c r="G119" s="21" t="s">
        <v>102</v>
      </c>
      <c r="H119" s="21"/>
      <c r="I119" s="21"/>
      <c r="J119" s="21"/>
      <c r="K119" s="21"/>
      <c r="L119" s="34"/>
      <c r="M119" s="21"/>
    </row>
    <row r="120" spans="2:13" s="20" customFormat="1" ht="13.5">
      <c r="B120" s="29" t="s">
        <v>83</v>
      </c>
      <c r="C120" s="22">
        <v>45055</v>
      </c>
      <c r="D120" s="39" t="s">
        <v>86</v>
      </c>
      <c r="E120" s="21"/>
      <c r="F120" s="40">
        <v>45131</v>
      </c>
      <c r="G120" s="21" t="s">
        <v>102</v>
      </c>
      <c r="H120" s="21"/>
      <c r="I120" s="21"/>
      <c r="J120" s="21"/>
      <c r="K120" s="21"/>
      <c r="L120" s="34"/>
      <c r="M120" s="21"/>
    </row>
    <row r="121" spans="2:13" s="20" customFormat="1" ht="12.75">
      <c r="B121" s="24" t="s">
        <v>84</v>
      </c>
      <c r="C121" s="22">
        <v>45055</v>
      </c>
      <c r="D121" s="39" t="s">
        <v>86</v>
      </c>
      <c r="E121" s="21"/>
      <c r="F121" s="40">
        <v>45112</v>
      </c>
      <c r="G121" s="21" t="s">
        <v>102</v>
      </c>
      <c r="H121" s="21"/>
      <c r="I121" s="21"/>
      <c r="J121" s="21"/>
      <c r="K121" s="21"/>
      <c r="L121" s="34"/>
      <c r="M121" s="21"/>
    </row>
    <row r="122" spans="2:13" s="20" customFormat="1" ht="12.75">
      <c r="B122" s="24" t="s">
        <v>85</v>
      </c>
      <c r="C122" s="22">
        <v>45055</v>
      </c>
      <c r="D122" s="39" t="s">
        <v>86</v>
      </c>
      <c r="E122" s="21"/>
      <c r="F122" s="40">
        <v>45082</v>
      </c>
      <c r="G122" s="21" t="s">
        <v>102</v>
      </c>
      <c r="H122" s="21"/>
      <c r="I122" s="21"/>
      <c r="J122" s="21"/>
      <c r="K122" s="21"/>
      <c r="L122" s="34"/>
      <c r="M122" s="21"/>
    </row>
    <row r="123" spans="2:13" s="20" customFormat="1" ht="12.75">
      <c r="B123" s="24" t="s">
        <v>87</v>
      </c>
      <c r="C123" s="22">
        <v>45056</v>
      </c>
      <c r="D123" s="39" t="s">
        <v>86</v>
      </c>
      <c r="E123" s="21"/>
      <c r="F123" s="40">
        <v>45131</v>
      </c>
      <c r="G123" s="21" t="s">
        <v>102</v>
      </c>
      <c r="H123" s="21"/>
      <c r="I123" s="21"/>
      <c r="J123" s="21"/>
      <c r="K123" s="21"/>
      <c r="L123" s="34"/>
      <c r="M123" s="21"/>
    </row>
    <row r="124" spans="2:13" s="20" customFormat="1" ht="12.75">
      <c r="B124" s="24" t="s">
        <v>88</v>
      </c>
      <c r="C124" s="22">
        <v>45056</v>
      </c>
      <c r="D124" s="39" t="s">
        <v>86</v>
      </c>
      <c r="E124" s="21"/>
      <c r="F124" s="40">
        <v>45112</v>
      </c>
      <c r="G124" s="21" t="s">
        <v>102</v>
      </c>
      <c r="H124" s="21"/>
      <c r="I124" s="21"/>
      <c r="J124" s="21"/>
      <c r="K124" s="21"/>
      <c r="L124" s="34"/>
      <c r="M124" s="21"/>
    </row>
    <row r="125" spans="2:13" s="20" customFormat="1" ht="12.75">
      <c r="B125" s="24" t="s">
        <v>89</v>
      </c>
      <c r="C125" s="22">
        <v>45056</v>
      </c>
      <c r="D125" s="39" t="s">
        <v>86</v>
      </c>
      <c r="E125" s="21"/>
      <c r="F125" s="40">
        <v>45133</v>
      </c>
      <c r="G125" s="21" t="s">
        <v>102</v>
      </c>
      <c r="H125" s="21"/>
      <c r="I125" s="21"/>
      <c r="J125" s="21"/>
      <c r="K125" s="21"/>
      <c r="L125" s="34"/>
      <c r="M125" s="21"/>
    </row>
    <row r="126" spans="2:13" s="20" customFormat="1" ht="12.75">
      <c r="B126" s="24" t="s">
        <v>90</v>
      </c>
      <c r="C126" s="22">
        <v>45056</v>
      </c>
      <c r="D126" s="39" t="s">
        <v>86</v>
      </c>
      <c r="E126" s="21"/>
      <c r="F126" s="40">
        <v>45124</v>
      </c>
      <c r="G126" s="21" t="s">
        <v>102</v>
      </c>
      <c r="H126" s="21"/>
      <c r="I126" s="21"/>
      <c r="J126" s="21"/>
      <c r="K126" s="21"/>
      <c r="L126" s="34"/>
      <c r="M126" s="21"/>
    </row>
    <row r="127" spans="2:13" s="20" customFormat="1" ht="12.75">
      <c r="B127" s="24" t="s">
        <v>91</v>
      </c>
      <c r="C127" s="22">
        <v>45056</v>
      </c>
      <c r="D127" s="39" t="s">
        <v>86</v>
      </c>
      <c r="E127" s="21"/>
      <c r="F127" s="40">
        <v>45132</v>
      </c>
      <c r="G127" s="21" t="s">
        <v>102</v>
      </c>
      <c r="H127" s="21"/>
      <c r="I127" s="21"/>
      <c r="J127" s="21"/>
      <c r="K127" s="21"/>
      <c r="L127" s="34"/>
      <c r="M127" s="21"/>
    </row>
    <row r="128" spans="2:13" s="20" customFormat="1" ht="12.75">
      <c r="B128" s="24" t="s">
        <v>92</v>
      </c>
      <c r="C128" s="22">
        <v>45056</v>
      </c>
      <c r="D128" s="39" t="s">
        <v>86</v>
      </c>
      <c r="E128" s="21"/>
      <c r="F128" s="40">
        <v>45131</v>
      </c>
      <c r="G128" s="21" t="s">
        <v>102</v>
      </c>
      <c r="H128" s="21"/>
      <c r="I128" s="21"/>
      <c r="J128" s="21"/>
      <c r="K128" s="21"/>
      <c r="L128" s="34"/>
      <c r="M128" s="21"/>
    </row>
    <row r="129" spans="2:13" s="20" customFormat="1" ht="12.75">
      <c r="B129" s="24" t="s">
        <v>93</v>
      </c>
      <c r="C129" s="22">
        <v>45056</v>
      </c>
      <c r="D129" s="39" t="s">
        <v>86</v>
      </c>
      <c r="E129" s="21"/>
      <c r="F129" s="40">
        <v>45082</v>
      </c>
      <c r="G129" s="21" t="s">
        <v>102</v>
      </c>
      <c r="H129" s="21"/>
      <c r="I129" s="21"/>
      <c r="J129" s="21"/>
      <c r="K129" s="21"/>
      <c r="L129" s="34"/>
      <c r="M129" s="21"/>
    </row>
    <row r="130" spans="2:13" s="20" customFormat="1" ht="12.75">
      <c r="B130" s="24" t="s">
        <v>94</v>
      </c>
      <c r="C130" s="22">
        <v>45057</v>
      </c>
      <c r="D130" s="39" t="s">
        <v>95</v>
      </c>
      <c r="E130" s="21"/>
      <c r="F130" s="40">
        <v>45122</v>
      </c>
      <c r="G130" s="45" t="s">
        <v>124</v>
      </c>
      <c r="H130" s="21"/>
      <c r="I130" s="21"/>
      <c r="J130" s="21"/>
      <c r="K130" s="21"/>
      <c r="L130" s="34"/>
      <c r="M130" s="21"/>
    </row>
    <row r="131" spans="2:13" s="20" customFormat="1" ht="12.75">
      <c r="B131" s="24" t="s">
        <v>104</v>
      </c>
      <c r="C131" s="22">
        <v>45099</v>
      </c>
      <c r="D131" s="39" t="s">
        <v>112</v>
      </c>
      <c r="E131" s="21"/>
      <c r="F131" s="40">
        <v>45125</v>
      </c>
      <c r="G131" s="21" t="s">
        <v>102</v>
      </c>
      <c r="H131" s="21"/>
      <c r="I131" s="21"/>
      <c r="J131" s="21"/>
      <c r="K131" s="21"/>
      <c r="L131" s="34"/>
      <c r="M131" s="21"/>
    </row>
    <row r="132" spans="2:13" s="20" customFormat="1" ht="12.75">
      <c r="B132" s="24" t="s">
        <v>105</v>
      </c>
      <c r="C132" s="22">
        <v>45099</v>
      </c>
      <c r="D132" s="39" t="s">
        <v>112</v>
      </c>
      <c r="E132" s="21"/>
      <c r="F132" s="40">
        <v>45110</v>
      </c>
      <c r="G132" s="21" t="s">
        <v>102</v>
      </c>
      <c r="H132" s="21"/>
      <c r="I132" s="21"/>
      <c r="J132" s="21"/>
      <c r="K132" s="21"/>
      <c r="L132" s="34"/>
      <c r="M132" s="21"/>
    </row>
    <row r="133" spans="2:13" s="20" customFormat="1" ht="12.75">
      <c r="B133" s="24"/>
      <c r="C133" s="22"/>
      <c r="D133" s="22"/>
      <c r="E133" s="21"/>
      <c r="F133" s="21"/>
      <c r="G133" s="21"/>
      <c r="H133" s="21"/>
      <c r="I133" s="21"/>
      <c r="J133" s="21"/>
      <c r="K133" s="21"/>
      <c r="L133" s="34"/>
      <c r="M133" s="21"/>
    </row>
    <row r="134" spans="2:13" s="20" customFormat="1" ht="12.75">
      <c r="B134" s="24"/>
      <c r="C134" s="22"/>
      <c r="D134" s="22"/>
      <c r="E134" s="21"/>
      <c r="F134" s="21"/>
      <c r="G134" s="21"/>
      <c r="H134" s="21"/>
      <c r="I134" s="21"/>
      <c r="J134" s="21"/>
      <c r="K134" s="21"/>
      <c r="L134" s="34"/>
      <c r="M134" s="21"/>
    </row>
    <row r="135" spans="2:13" s="20" customFormat="1" ht="12.75">
      <c r="B135" s="24"/>
      <c r="C135" s="22"/>
      <c r="D135" s="22"/>
      <c r="E135" s="21"/>
      <c r="F135" s="21"/>
      <c r="G135" s="21"/>
      <c r="H135" s="21"/>
      <c r="I135" s="21"/>
      <c r="J135" s="21"/>
      <c r="K135" s="21"/>
      <c r="L135" s="34"/>
      <c r="M135" s="21"/>
    </row>
    <row r="136" spans="2:13" s="20" customFormat="1" ht="12.75">
      <c r="B136" s="24"/>
      <c r="C136" s="22"/>
      <c r="D136" s="22"/>
      <c r="E136" s="21"/>
      <c r="F136" s="21"/>
      <c r="G136" s="21"/>
      <c r="H136" s="21"/>
      <c r="I136" s="21"/>
      <c r="J136" s="21"/>
      <c r="K136" s="21"/>
      <c r="L136" s="34"/>
      <c r="M136" s="21"/>
    </row>
    <row r="137" spans="2:13" s="20" customFormat="1" ht="12.75">
      <c r="B137" s="28"/>
      <c r="C137" s="22"/>
      <c r="D137" s="22"/>
      <c r="E137" s="21"/>
      <c r="F137" s="21"/>
      <c r="G137" s="21"/>
      <c r="H137" s="21"/>
      <c r="I137" s="21"/>
      <c r="J137" s="21"/>
      <c r="K137" s="21"/>
      <c r="L137" s="34"/>
      <c r="M137" s="21"/>
    </row>
    <row r="138" spans="2:13" s="20" customFormat="1" ht="12.75">
      <c r="B138" s="28"/>
      <c r="C138" s="22"/>
      <c r="D138" s="26"/>
      <c r="E138" s="21"/>
      <c r="F138" s="21"/>
      <c r="G138" s="21"/>
      <c r="H138" s="21"/>
      <c r="I138" s="21"/>
      <c r="J138" s="21"/>
      <c r="K138" s="21"/>
      <c r="L138" s="34"/>
      <c r="M138" s="21"/>
    </row>
    <row r="139" spans="2:13" s="20" customFormat="1" ht="12.75">
      <c r="B139" s="27"/>
      <c r="C139" s="22"/>
      <c r="D139" s="26"/>
      <c r="E139" s="23"/>
      <c r="F139" s="21"/>
      <c r="G139" s="21"/>
      <c r="H139" s="21"/>
      <c r="I139" s="21"/>
      <c r="J139" s="21"/>
      <c r="K139" s="21"/>
      <c r="L139" s="34"/>
      <c r="M139" s="21"/>
    </row>
    <row r="140" spans="3:13" s="20" customFormat="1" ht="12.75">
      <c r="C140" s="22"/>
      <c r="E140" s="23"/>
      <c r="F140" s="36"/>
      <c r="G140" s="21"/>
      <c r="H140" s="21"/>
      <c r="I140" s="21"/>
      <c r="J140" s="21"/>
      <c r="K140" s="21"/>
      <c r="L140" s="34"/>
      <c r="M140" s="21"/>
    </row>
    <row r="141" spans="2:13" s="20" customFormat="1" ht="12.75">
      <c r="B141" s="24"/>
      <c r="C141" s="22"/>
      <c r="D141" s="26"/>
      <c r="E141" s="21"/>
      <c r="F141" s="21"/>
      <c r="G141" s="21"/>
      <c r="H141" s="21"/>
      <c r="I141" s="21"/>
      <c r="J141" s="21"/>
      <c r="K141" s="21"/>
      <c r="L141" s="34"/>
      <c r="M141" s="21"/>
    </row>
    <row r="142" spans="3:13" s="20" customFormat="1" ht="12.75">
      <c r="C142" s="22"/>
      <c r="D142" s="26"/>
      <c r="E142" s="21"/>
      <c r="F142" s="21"/>
      <c r="G142" s="21"/>
      <c r="H142" s="21"/>
      <c r="I142" s="21"/>
      <c r="J142" s="21"/>
      <c r="K142" s="21"/>
      <c r="L142" s="34"/>
      <c r="M142" s="21"/>
    </row>
    <row r="143" spans="3:12" s="20" customFormat="1" ht="12.75">
      <c r="C143" s="21"/>
      <c r="L143" s="35"/>
    </row>
    <row r="144" spans="3:12" s="20" customFormat="1" ht="12.75">
      <c r="C144" s="21"/>
      <c r="L144" s="35"/>
    </row>
  </sheetData>
  <sheetProtection/>
  <mergeCells count="7">
    <mergeCell ref="E68:G68"/>
    <mergeCell ref="E39:G39"/>
    <mergeCell ref="E51:G51"/>
    <mergeCell ref="B1:K1"/>
    <mergeCell ref="E3:G3"/>
    <mergeCell ref="E15:G15"/>
    <mergeCell ref="E27:G27"/>
  </mergeCells>
  <conditionalFormatting sqref="B78:B82">
    <cfRule type="containsText" priority="120" dxfId="0" operator="containsText" text="league to supply">
      <formula>NOT(ISERROR(SEARCH("league to supply",B78)))</formula>
    </cfRule>
  </conditionalFormatting>
  <conditionalFormatting sqref="B94">
    <cfRule type="containsText" priority="61" dxfId="0" operator="containsText" text="league to supply">
      <formula>NOT(ISERROR(SEARCH("league to supply",B94)))</formula>
    </cfRule>
  </conditionalFormatting>
  <conditionalFormatting sqref="B94">
    <cfRule type="containsText" priority="60" dxfId="0" operator="containsText" text="league to supply">
      <formula>NOT(ISERROR(SEARCH("league to supply",B94)))</formula>
    </cfRule>
  </conditionalFormatting>
  <conditionalFormatting sqref="B78">
    <cfRule type="containsText" priority="18" dxfId="0" operator="containsText" text="league to supply">
      <formula>NOT(ISERROR(SEARCH("league to supply",B78)))</formula>
    </cfRule>
  </conditionalFormatting>
  <conditionalFormatting sqref="B78">
    <cfRule type="containsText" priority="17" dxfId="0" operator="containsText" text="league to supply">
      <formula>NOT(ISERROR(SEARCH("league to supply",B78)))</formula>
    </cfRule>
  </conditionalFormatting>
  <conditionalFormatting sqref="B78">
    <cfRule type="containsText" priority="16" dxfId="0" operator="containsText" text="league to supply">
      <formula>NOT(ISERROR(SEARCH("league to supply",B78)))</formula>
    </cfRule>
  </conditionalFormatting>
  <conditionalFormatting sqref="B74">
    <cfRule type="containsText" priority="14" dxfId="0" operator="containsText" text="league to supply">
      <formula>NOT(ISERROR(SEARCH("league to supply",B74)))</formula>
    </cfRule>
  </conditionalFormatting>
  <conditionalFormatting sqref="B76">
    <cfRule type="containsText" priority="13" dxfId="0" operator="containsText" text="league to supply">
      <formula>NOT(ISERROR(SEARCH("league to supply",B76)))</formula>
    </cfRule>
  </conditionalFormatting>
  <conditionalFormatting sqref="B76">
    <cfRule type="containsText" priority="12" dxfId="0" operator="containsText" text="league to supply">
      <formula>NOT(ISERROR(SEARCH("league to supply",B76)))</formula>
    </cfRule>
  </conditionalFormatting>
  <conditionalFormatting sqref="B75">
    <cfRule type="containsText" priority="9" dxfId="0" operator="containsText" text="league to supply">
      <formula>NOT(ISERROR(SEARCH("league to supply",B75)))</formula>
    </cfRule>
  </conditionalFormatting>
  <conditionalFormatting sqref="B77">
    <cfRule type="containsText" priority="8" dxfId="0" operator="containsText" text="league to supply">
      <formula>NOT(ISERROR(SEARCH("league to supply",B77)))</formula>
    </cfRule>
  </conditionalFormatting>
  <conditionalFormatting sqref="B75">
    <cfRule type="containsText" priority="7" dxfId="0" operator="containsText" text="league to supply">
      <formula>NOT(ISERROR(SEARCH("league to supply",B75)))</formula>
    </cfRule>
  </conditionalFormatting>
  <conditionalFormatting sqref="B75">
    <cfRule type="containsText" priority="6" dxfId="0" operator="containsText" text="league to supply">
      <formula>NOT(ISERROR(SEARCH("league to supply",B75)))</formula>
    </cfRule>
  </conditionalFormatting>
  <conditionalFormatting sqref="B81">
    <cfRule type="containsText" priority="4" dxfId="0" operator="containsText" text="league to supply">
      <formula>NOT(ISERROR(SEARCH("league to supply",B81)))</formula>
    </cfRule>
  </conditionalFormatting>
  <conditionalFormatting sqref="B73">
    <cfRule type="containsText" priority="3" dxfId="0" operator="containsText" text="league to supply">
      <formula>NOT(ISERROR(SEARCH("league to supply",B73)))</formula>
    </cfRule>
  </conditionalFormatting>
  <conditionalFormatting sqref="B72">
    <cfRule type="containsText" priority="2" dxfId="0" operator="containsText" text="league to supply">
      <formula>NOT(ISERROR(SEARCH("league to supply",B72)))</formula>
    </cfRule>
  </conditionalFormatting>
  <conditionalFormatting sqref="B72">
    <cfRule type="containsText" priority="1" dxfId="0" operator="containsText" text="league to supply">
      <formula>NOT(ISERROR(SEARCH("league to supply",B72)))</formula>
    </cfRule>
  </conditionalFormatting>
  <printOptions/>
  <pageMargins left="0.25" right="0.25" top="0.75" bottom="0.75" header="0.3" footer="0.3"/>
  <pageSetup horizontalDpi="600" verticalDpi="600" orientation="portrait" paperSize="9" scale="84" r:id="rId1"/>
  <rowBreaks count="1" manualBreakCount="1">
    <brk id="3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Miss V Arnull</cp:lastModifiedBy>
  <cp:lastPrinted>2022-08-10T09:19:55Z</cp:lastPrinted>
  <dcterms:created xsi:type="dcterms:W3CDTF">2006-04-21T10:41:01Z</dcterms:created>
  <dcterms:modified xsi:type="dcterms:W3CDTF">2023-07-30T09:23:36Z</dcterms:modified>
  <cp:category/>
  <cp:version/>
  <cp:contentType/>
  <cp:contentStatus/>
</cp:coreProperties>
</file>